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firstSheet="1" activeTab="1"/>
  </bookViews>
  <sheets>
    <sheet name="附表一 分表一 " sheetId="34" r:id="rId1"/>
    <sheet name="附表一分表二" sheetId="35" r:id="rId2"/>
    <sheet name="附表二" sheetId="33" r:id="rId3"/>
    <sheet name="附表三 " sheetId="21" r:id="rId4"/>
    <sheet name="附表四 " sheetId="22" r:id="rId5"/>
    <sheet name="附表五" sheetId="11" r:id="rId6"/>
    <sheet name="附表六分表一" sheetId="28" r:id="rId7"/>
    <sheet name="附表六分表二" sheetId="31" r:id="rId8"/>
    <sheet name="附表六分表三" sheetId="32" r:id="rId9"/>
  </sheets>
  <externalReferences>
    <externalReference r:id="rId10"/>
    <externalReference r:id="rId11"/>
  </externalReferences>
  <calcPr calcId="144525"/>
</workbook>
</file>

<file path=xl/sharedStrings.xml><?xml version="1.0" encoding="utf-8"?>
<sst xmlns="http://schemas.openxmlformats.org/spreadsheetml/2006/main" count="973" uniqueCount="316">
  <si>
    <t>附表一</t>
  </si>
  <si>
    <t>公共教育课程、成长必修+劳动教育计划进程表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</si>
  <si>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</si>
  <si>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</si>
  <si>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</si>
  <si>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</si>
  <si>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</si>
  <si>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</si>
  <si>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</si>
  <si>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</si>
  <si>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</si>
  <si>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</si>
  <si>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</si>
  <si>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</si>
  <si>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</si>
  <si>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</si>
  <si>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</si>
  <si>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</si>
  <si>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</si>
  <si>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</si>
  <si>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</si>
  <si>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</si>
  <si>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r>
      <rPr>
        <sz val="9"/>
        <color rgb="FF000000"/>
        <rFont val="楷体"/>
        <charset val="134"/>
      </rPr>
      <t>大学英语</t>
    </r>
    <r>
      <rPr>
        <sz val="9"/>
        <color rgb="FF000000"/>
        <rFont val="宋体"/>
        <charset val="134"/>
      </rPr>
      <t>（一）</t>
    </r>
  </si>
  <si>
    <r>
      <rPr>
        <sz val="9"/>
        <color rgb="FF000000"/>
        <rFont val="Times New Roman"/>
        <charset val="134"/>
      </rPr>
      <t>College English</t>
    </r>
    <r>
      <rPr>
        <sz val="9"/>
        <color rgb="FF000000"/>
        <rFont val="宋体"/>
        <charset val="134"/>
      </rPr>
      <t>（一）</t>
    </r>
  </si>
  <si>
    <r>
      <rPr>
        <sz val="9"/>
        <color rgb="FF000000"/>
        <rFont val="楷体"/>
        <charset val="134"/>
      </rPr>
      <t>大学英语</t>
    </r>
    <r>
      <rPr>
        <sz val="9"/>
        <color rgb="FF000000"/>
        <rFont val="宋体"/>
        <charset val="134"/>
      </rPr>
      <t>（二）</t>
    </r>
  </si>
  <si>
    <r>
      <rPr>
        <sz val="9"/>
        <color rgb="FF000000"/>
        <rFont val="Times New Roman"/>
        <charset val="134"/>
      </rPr>
      <t>College English</t>
    </r>
    <r>
      <rPr>
        <sz val="9"/>
        <color rgb="FF000000"/>
        <rFont val="宋体"/>
        <charset val="134"/>
      </rPr>
      <t>（二）</t>
    </r>
  </si>
  <si>
    <r>
      <rPr>
        <sz val="9"/>
        <color rgb="FF000000"/>
        <rFont val="楷体"/>
        <charset val="134"/>
      </rPr>
      <t>大学英语</t>
    </r>
    <r>
      <rPr>
        <sz val="9"/>
        <color rgb="FF000000"/>
        <rFont val="宋体"/>
        <charset val="134"/>
      </rPr>
      <t>（三）</t>
    </r>
  </si>
  <si>
    <r>
      <rPr>
        <sz val="9"/>
        <color rgb="FF000000"/>
        <rFont val="Times New Roman"/>
        <charset val="134"/>
      </rPr>
      <t>College English</t>
    </r>
    <r>
      <rPr>
        <sz val="9"/>
        <color rgb="FF000000"/>
        <rFont val="宋体"/>
        <charset val="134"/>
      </rPr>
      <t>（三）</t>
    </r>
  </si>
  <si>
    <r>
      <rPr>
        <sz val="9"/>
        <color rgb="FF000000"/>
        <rFont val="楷体"/>
        <charset val="134"/>
      </rPr>
      <t>思想道德修养与法律基础</t>
    </r>
  </si>
  <si>
    <t>Ideological and Moral Cultivation and Legal Basis</t>
  </si>
  <si>
    <r>
      <rPr>
        <sz val="9"/>
        <color rgb="FF000000"/>
        <rFont val="楷体"/>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</si>
  <si>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</si>
  <si>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</si>
  <si>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</si>
  <si>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</si>
  <si>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</si>
  <si>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charset val="134"/>
      </rPr>
      <t>马克思主义基本原理概论</t>
    </r>
  </si>
  <si>
    <t>Introduction to the Basic Principle of Marxism</t>
  </si>
  <si>
    <r>
      <rPr>
        <sz val="9"/>
        <color rgb="FF000000"/>
        <rFont val="楷体"/>
        <charset val="134"/>
      </rPr>
      <t>形势与政策</t>
    </r>
  </si>
  <si>
    <t>Situation and Policy</t>
  </si>
  <si>
    <t>4（10-18周）</t>
  </si>
  <si>
    <t>合计</t>
  </si>
  <si>
    <t>美育限定性选修课</t>
  </si>
  <si>
    <t>美育限定性选修课须修读不少于2学分</t>
  </si>
  <si>
    <t>校级公选课</t>
  </si>
  <si>
    <t>人文社科模块</t>
  </si>
  <si>
    <t>Humanities and Social Science Module</t>
  </si>
  <si>
    <t>自然科学模块</t>
  </si>
  <si>
    <t>Natural Science Module</t>
  </si>
  <si>
    <t>校级选修课</t>
  </si>
  <si>
    <t>大学英语（四）</t>
  </si>
  <si>
    <t>College English</t>
  </si>
  <si>
    <t>管理学基础</t>
  </si>
  <si>
    <t>Foundations of  Management</t>
  </si>
  <si>
    <t>大学人文基础</t>
  </si>
  <si>
    <t>Foundation of University Humanity</t>
  </si>
  <si>
    <t>成长教育+劳动教育课</t>
  </si>
  <si>
    <t>成长必修课</t>
  </si>
  <si>
    <t>大学生心理健康教育</t>
  </si>
  <si>
    <t>Mental Health Education</t>
  </si>
  <si>
    <t>军事理论</t>
  </si>
  <si>
    <t>Military Theory</t>
  </si>
  <si>
    <t>创业基础（理论）</t>
  </si>
  <si>
    <r>
      <rPr>
        <sz val="9"/>
        <color rgb="FF000000"/>
        <rFont val="Times New Roman"/>
        <charset val="134"/>
      </rPr>
      <t>Foundation of  Establishing a business（</t>
    </r>
    <r>
      <rPr>
        <sz val="9"/>
        <color theme="1"/>
        <rFont val="仿宋"/>
        <charset val="134"/>
      </rPr>
      <t>Theory</t>
    </r>
    <r>
      <rPr>
        <sz val="10.5"/>
        <color theme="1"/>
        <rFont val="仿宋"/>
        <charset val="134"/>
      </rPr>
      <t>）</t>
    </r>
  </si>
  <si>
    <t>2(1-9周)</t>
  </si>
  <si>
    <t>创业基础（实践）</t>
  </si>
  <si>
    <t>Foundation of  Establishing a business</t>
  </si>
  <si>
    <r>
      <rPr>
        <sz val="9"/>
        <color rgb="FF000000"/>
        <rFont val="Times New Roman"/>
        <charset val="134"/>
      </rPr>
      <t>10(1-4</t>
    </r>
    <r>
      <rPr>
        <sz val="9"/>
        <color rgb="FF000000"/>
        <rFont val="宋体"/>
        <charset val="134"/>
      </rPr>
      <t>周</t>
    </r>
    <r>
      <rPr>
        <sz val="9"/>
        <color rgb="FF000000"/>
        <rFont val="Times New Roman"/>
        <charset val="134"/>
      </rPr>
      <t>)</t>
    </r>
  </si>
  <si>
    <t>劳动教育课</t>
  </si>
  <si>
    <t>就业指导（理论+实践）</t>
  </si>
  <si>
    <t>Employment Guidance（Theory）</t>
  </si>
  <si>
    <t>6(1-3周)</t>
  </si>
  <si>
    <t>备注：校级公选课须修读10学分，其中人文社科模块和自然科学模块两个模块下都至少修有1学分，不限定修读学期。人文社科模块至少修有1门“四史”课程（党史、新中国史、改革开放史和社会主义发展史）。</t>
  </si>
  <si>
    <t>附表一分表二</t>
  </si>
  <si>
    <t>一、培养目标
   学校紧扣立德树人根本任务，适应“三全育人”工作理念和应用型大学建设需要，围绕“核心价值观传承、学科专业知识传授、能力素质养成”相融合的立体化人才培养方案，根据生源特点及不同年级学生成长需求，建立逐级递进的“学生成长教育课程体系”，以“记学分不收学分学费”的方式纳入学校人才培养方案（适用于学校2021级及以后各年级接受普通高等教育的全日制本科生），旨在提升学生成长自我推动力，帮助学生逐步完成适应和转型，养成良好的学习生活习惯，掌握科学的学习方法，确立学业、人生目标，培养具备公民素养和健全人格，具有一定专业和学科兴趣、逻辑思辨能力、人际沟通与团队协作能力，能够涵养大学精神，厚植家国情怀，主动践行社会主义核心价值观的高素质复合型应用人才。</t>
  </si>
  <si>
    <t>学生成长教育课程计划进程表</t>
  </si>
  <si>
    <t>课程名称</t>
  </si>
  <si>
    <t>各学年学分</t>
  </si>
  <si>
    <r>
      <rPr>
        <b/>
        <sz val="12"/>
        <color theme="1"/>
        <rFont val="楷体"/>
        <charset val="134"/>
      </rPr>
      <t>第一学年</t>
    </r>
  </si>
  <si>
    <r>
      <rPr>
        <b/>
        <sz val="12"/>
        <color theme="1"/>
        <rFont val="楷体"/>
        <charset val="134"/>
      </rPr>
      <t>第二学年</t>
    </r>
  </si>
  <si>
    <r>
      <rPr>
        <b/>
        <sz val="12"/>
        <color theme="1"/>
        <rFont val="楷体"/>
        <charset val="134"/>
      </rPr>
      <t>第三学年</t>
    </r>
  </si>
  <si>
    <r>
      <rPr>
        <b/>
        <sz val="12"/>
        <color theme="1"/>
        <rFont val="楷体"/>
        <charset val="134"/>
      </rPr>
      <t>第四学年</t>
    </r>
  </si>
  <si>
    <r>
      <rPr>
        <sz val="10.5"/>
        <color theme="1"/>
        <rFont val="楷体"/>
        <charset val="134"/>
      </rPr>
      <t>学习衔接与赋能</t>
    </r>
  </si>
  <si>
    <t>必修</t>
  </si>
  <si>
    <r>
      <rPr>
        <sz val="10.5"/>
        <color theme="1"/>
        <rFont val="楷体"/>
        <charset val="134"/>
      </rPr>
      <t>健康体魄养成</t>
    </r>
  </si>
  <si>
    <r>
      <rPr>
        <sz val="10.5"/>
        <color theme="1"/>
        <rFont val="楷体"/>
        <charset val="134"/>
      </rPr>
      <t>集体生活与法治意识</t>
    </r>
  </si>
  <si>
    <r>
      <rPr>
        <sz val="10.5"/>
        <color theme="1"/>
        <rFont val="楷体"/>
        <charset val="134"/>
      </rPr>
      <t>专注与自制</t>
    </r>
  </si>
  <si>
    <r>
      <rPr>
        <sz val="10.5"/>
        <color theme="1"/>
        <rFont val="楷体"/>
        <charset val="134"/>
      </rPr>
      <t>思辩创新（一）</t>
    </r>
  </si>
  <si>
    <r>
      <rPr>
        <sz val="10.5"/>
        <color theme="1"/>
        <rFont val="楷体"/>
        <charset val="134"/>
      </rPr>
      <t>沟通协作（一）</t>
    </r>
  </si>
  <si>
    <r>
      <rPr>
        <sz val="10.5"/>
        <color theme="1"/>
        <rFont val="楷体"/>
        <charset val="134"/>
      </rPr>
      <t>阅读素养提升（一）</t>
    </r>
  </si>
  <si>
    <t>情怀修养</t>
  </si>
  <si>
    <r>
      <rPr>
        <sz val="10.5"/>
        <color theme="1"/>
        <rFont val="楷体"/>
        <charset val="134"/>
      </rPr>
      <t>选修</t>
    </r>
  </si>
  <si>
    <t>价值与责任</t>
  </si>
  <si>
    <r>
      <rPr>
        <sz val="10.5"/>
        <color theme="1"/>
        <rFont val="楷体"/>
        <charset val="134"/>
      </rPr>
      <t>思辩创新（二）</t>
    </r>
  </si>
  <si>
    <r>
      <rPr>
        <sz val="10.5"/>
        <color theme="1"/>
        <rFont val="楷体"/>
        <charset val="134"/>
      </rPr>
      <t>沟通协作（二）</t>
    </r>
  </si>
  <si>
    <r>
      <rPr>
        <sz val="10.5"/>
        <color theme="1"/>
        <rFont val="楷体"/>
        <charset val="134"/>
      </rPr>
      <t>阅读素养提升（二）</t>
    </r>
  </si>
  <si>
    <r>
      <rPr>
        <sz val="10.5"/>
        <color theme="1"/>
        <rFont val="楷体"/>
        <charset val="134"/>
      </rPr>
      <t>劳动与审美</t>
    </r>
  </si>
  <si>
    <r>
      <rPr>
        <sz val="10.5"/>
        <color theme="1"/>
        <rFont val="楷体"/>
        <charset val="134"/>
      </rPr>
      <t>实习实践</t>
    </r>
  </si>
  <si>
    <r>
      <rPr>
        <sz val="10.5"/>
        <color theme="1"/>
        <rFont val="楷体"/>
        <charset val="134"/>
      </rPr>
      <t>只做记录，不做学分要求</t>
    </r>
  </si>
  <si>
    <t>不做学分要求</t>
  </si>
  <si>
    <r>
      <rPr>
        <sz val="11"/>
        <color theme="1"/>
        <rFont val="楷体"/>
        <charset val="134"/>
      </rPr>
      <t>只做记录，不做学分要求</t>
    </r>
  </si>
  <si>
    <t>学生成长教育课</t>
  </si>
  <si>
    <t>备注：学生毕业条件：6（必修）+2（选修）=8；优秀毕业生条件：6（必修）+4（选修）=10。</t>
  </si>
  <si>
    <t>附表二</t>
  </si>
  <si>
    <t>专业教育课程计划进程表</t>
  </si>
  <si>
    <t>专业教育</t>
  </si>
  <si>
    <t>数学与自然科学</t>
  </si>
  <si>
    <t>高等数学(1)</t>
  </si>
  <si>
    <t>Advanced Mathematics (1)</t>
  </si>
  <si>
    <t>线性代数</t>
  </si>
  <si>
    <t>Linear Algebra</t>
  </si>
  <si>
    <t>高等数学(2)</t>
  </si>
  <si>
    <t>Advanced Mathematics (2)</t>
  </si>
  <si>
    <t>大学物理(1)</t>
  </si>
  <si>
    <t>College Physics (1)</t>
  </si>
  <si>
    <t>工程数学</t>
  </si>
  <si>
    <t>Engineering Mathematics</t>
  </si>
  <si>
    <t>大学物理(2)</t>
  </si>
  <si>
    <t>College Physics (2)</t>
  </si>
  <si>
    <t>大学物理实验（1）</t>
  </si>
  <si>
    <t>College Physics Experiments（1）</t>
  </si>
  <si>
    <t>概率论与数理统计</t>
  </si>
  <si>
    <t>Probability and Statistics</t>
  </si>
  <si>
    <t>专业基础</t>
  </si>
  <si>
    <t>电气工程及自动化导论</t>
  </si>
  <si>
    <t xml:space="preserve">Introduction to Electrical Engineering &amp; Automation </t>
  </si>
  <si>
    <t>高级语言程序设计</t>
  </si>
  <si>
    <t xml:space="preserve">Advance Language Programming </t>
  </si>
  <si>
    <t>电路基础</t>
  </si>
  <si>
    <t>Fundamental of Circuit</t>
  </si>
  <si>
    <t>模拟电子技术</t>
  </si>
  <si>
    <t xml:space="preserve"> Analog Electronics Technology</t>
  </si>
  <si>
    <t>电机学与拖动基础</t>
  </si>
  <si>
    <t>Fundamentals of Electric Machinery and Drive</t>
  </si>
  <si>
    <t>信号与系统</t>
  </si>
  <si>
    <t>Signals and Systems</t>
  </si>
  <si>
    <t>工程电磁场</t>
  </si>
  <si>
    <t>Engineering Electromagnetic Field</t>
  </si>
  <si>
    <t>数字电路与逻辑设计</t>
  </si>
  <si>
    <t>Digital Circuit and Logic Design</t>
  </si>
  <si>
    <t>电力电子技术</t>
  </si>
  <si>
    <t>Power Electronics Technology</t>
  </si>
  <si>
    <t>自动控制原理</t>
  </si>
  <si>
    <t>Principle of Automatic Control</t>
  </si>
  <si>
    <t>计算机网络</t>
  </si>
  <si>
    <t xml:space="preserve">Computer Network </t>
  </si>
  <si>
    <t>单片机原理及应用</t>
  </si>
  <si>
    <t>Microchip Principles and Application</t>
  </si>
  <si>
    <t>电气测量技术</t>
  </si>
  <si>
    <t>Electrical Measurement Technology</t>
  </si>
  <si>
    <t>电力系统基础</t>
  </si>
  <si>
    <t>Fundamentals of Power System</t>
  </si>
  <si>
    <t>可编程控制器及应用</t>
  </si>
  <si>
    <t>Programmable Controller and Applications</t>
  </si>
  <si>
    <t>专业选修</t>
  </si>
  <si>
    <t>计算机实践基础</t>
  </si>
  <si>
    <t>Computer Foundation</t>
  </si>
  <si>
    <t>Python程序设计</t>
  </si>
  <si>
    <r>
      <rPr>
        <sz val="9"/>
        <color rgb="FF000000"/>
        <rFont val="Times New Roman"/>
        <charset val="134"/>
      </rPr>
      <t>P</t>
    </r>
    <r>
      <rPr>
        <sz val="11"/>
        <color theme="1"/>
        <rFont val="宋体"/>
        <charset val="134"/>
        <scheme val="minor"/>
      </rPr>
      <t>ython Language</t>
    </r>
  </si>
  <si>
    <t>面向对象程序设计</t>
  </si>
  <si>
    <t>Programming  Experiments</t>
  </si>
  <si>
    <t>计算机视觉及应用</t>
  </si>
  <si>
    <t>Computer Vision</t>
  </si>
  <si>
    <t>新能源发电技术</t>
  </si>
  <si>
    <t>New Energy Generation Technology</t>
  </si>
  <si>
    <t>微机原理与接口技术</t>
  </si>
  <si>
    <t xml:space="preserve"> Computer Principle and Interface Technology</t>
  </si>
  <si>
    <t>控制电机</t>
  </si>
  <si>
    <t>Automation Motor</t>
  </si>
  <si>
    <t>智能控制技术基础</t>
  </si>
  <si>
    <t>Foundation of Intelligent Control Technology</t>
  </si>
  <si>
    <t>楼宇自动化</t>
  </si>
  <si>
    <t>Building Automation</t>
  </si>
  <si>
    <t>数字信号处理</t>
  </si>
  <si>
    <t>Digital Signal Processing</t>
  </si>
  <si>
    <t>创新创业项目及学科竞赛</t>
  </si>
  <si>
    <t>Innovative Entrepreneurship Programs and Disciplines Competition</t>
  </si>
  <si>
    <t>电力拖动控制系统</t>
  </si>
  <si>
    <t>Electric Drive Control System</t>
  </si>
  <si>
    <r>
      <rPr>
        <sz val="10.5"/>
        <color rgb="FF000000"/>
        <rFont val="楷体"/>
        <charset val="134"/>
      </rPr>
      <t>工程制图与</t>
    </r>
    <r>
      <rPr>
        <sz val="10.5"/>
        <color theme="1"/>
        <rFont val="Times New Roman"/>
        <charset val="134"/>
      </rPr>
      <t>CAD</t>
    </r>
  </si>
  <si>
    <t>Engineering Drawing and CAD</t>
  </si>
  <si>
    <t>物联网技术及应用实践</t>
  </si>
  <si>
    <t>Internet of Things technology and Application Practice</t>
  </si>
  <si>
    <t>1周</t>
  </si>
  <si>
    <t>供电技术</t>
  </si>
  <si>
    <t>Power Supply Technology</t>
  </si>
  <si>
    <t>电力系统继电保护</t>
  </si>
  <si>
    <t>Relay Protection of Power System</t>
  </si>
  <si>
    <t>网站设计</t>
  </si>
  <si>
    <t>Website Design</t>
  </si>
  <si>
    <t>移动互联网技术</t>
  </si>
  <si>
    <t>Mobile Internet Technology</t>
  </si>
  <si>
    <t>数据库系统与应用</t>
  </si>
  <si>
    <r>
      <rPr>
        <sz val="9"/>
        <color rgb="FF000000"/>
        <rFont val="Times New Roman"/>
        <charset val="134"/>
      </rPr>
      <t>Database</t>
    </r>
    <r>
      <rPr>
        <sz val="10.5"/>
        <color theme="1"/>
        <rFont val="Times New Roman"/>
        <charset val="134"/>
      </rPr>
      <t> </t>
    </r>
    <r>
      <rPr>
        <sz val="10.5"/>
        <rFont val="Times New Roman"/>
        <charset val="134"/>
      </rPr>
      <t>System</t>
    </r>
    <r>
      <rPr>
        <sz val="10.5"/>
        <color theme="1"/>
        <rFont val="Times New Roman"/>
        <charset val="134"/>
      </rPr>
      <t> </t>
    </r>
    <r>
      <rPr>
        <sz val="10.5"/>
        <rFont val="Times New Roman"/>
        <charset val="134"/>
      </rPr>
      <t>and</t>
    </r>
    <r>
      <rPr>
        <sz val="10.5"/>
        <color theme="1"/>
        <rFont val="Times New Roman"/>
        <charset val="134"/>
      </rPr>
      <t> </t>
    </r>
    <r>
      <rPr>
        <sz val="10.5"/>
        <rFont val="Times New Roman"/>
        <charset val="134"/>
      </rPr>
      <t>Applications</t>
    </r>
  </si>
  <si>
    <t>大数据与云计算</t>
  </si>
  <si>
    <t>Big Data</t>
  </si>
  <si>
    <t>人工智能原理</t>
  </si>
  <si>
    <t>Artificial Intelligence</t>
  </si>
  <si>
    <t>工程实践类</t>
  </si>
  <si>
    <r>
      <rPr>
        <sz val="10.5"/>
        <color rgb="FF000000"/>
        <rFont val="楷体"/>
        <charset val="134"/>
      </rPr>
      <t>MATLAB</t>
    </r>
    <r>
      <rPr>
        <sz val="10.5"/>
        <color theme="1"/>
        <rFont val="仿宋"/>
        <charset val="134"/>
      </rPr>
      <t>语言实践</t>
    </r>
  </si>
  <si>
    <t>MATLAB Language Preliminary</t>
  </si>
  <si>
    <t>高级语言程序设计实践</t>
  </si>
  <si>
    <t>Advance Language Programming practice</t>
  </si>
  <si>
    <t>电子工艺设计与实训</t>
  </si>
  <si>
    <t>Electronic process design and training</t>
  </si>
  <si>
    <t>电路与模拟电子技术实践</t>
  </si>
  <si>
    <t>Circuit and Analog Electronic Technology Practice</t>
  </si>
  <si>
    <t>数字电路与逻辑设计实验</t>
  </si>
  <si>
    <t>Digital Circuit and Logic Design Experiments</t>
  </si>
  <si>
    <t>电机与电力电子实验</t>
  </si>
  <si>
    <t>Motor  Experiments</t>
  </si>
  <si>
    <t>电子技术课程设计</t>
  </si>
  <si>
    <t>Course design of electronic technology</t>
  </si>
  <si>
    <t>2周</t>
  </si>
  <si>
    <t>电子综合设计与实训</t>
  </si>
  <si>
    <t>Electronic comprehensive design and training</t>
  </si>
  <si>
    <t>计算机网络实训</t>
  </si>
  <si>
    <t>嵌入式系统与应用实践</t>
  </si>
  <si>
    <t>Embedded System and Application practice</t>
  </si>
  <si>
    <t>电气与控制系统设计实训</t>
  </si>
  <si>
    <r>
      <rPr>
        <sz val="9"/>
        <color rgb="FF000000"/>
        <rFont val="Times New Roman"/>
        <charset val="134"/>
      </rPr>
      <t>d</t>
    </r>
    <r>
      <rPr>
        <sz val="11"/>
        <color theme="1"/>
        <rFont val="宋体"/>
        <charset val="134"/>
        <scheme val="minor"/>
      </rPr>
      <t>esign and practical training of electric &amp;control system</t>
    </r>
  </si>
  <si>
    <t>电气工程项目设计</t>
  </si>
  <si>
    <t>Design of Electrical  projects</t>
  </si>
  <si>
    <r>
      <rPr>
        <sz val="10.5"/>
        <color rgb="FF000000"/>
        <rFont val="楷体"/>
        <charset val="134"/>
      </rPr>
      <t>2</t>
    </r>
    <r>
      <rPr>
        <sz val="10.5"/>
        <color theme="1"/>
        <rFont val="宋体"/>
        <charset val="134"/>
      </rPr>
      <t>周</t>
    </r>
  </si>
  <si>
    <t>企业家论坛</t>
  </si>
  <si>
    <t>Business Forum</t>
  </si>
  <si>
    <r>
      <rPr>
        <sz val="10.5"/>
        <color rgb="FF000000"/>
        <rFont val="楷体"/>
        <charset val="134"/>
      </rPr>
      <t>1</t>
    </r>
    <r>
      <rPr>
        <sz val="10.5"/>
        <color theme="1"/>
        <rFont val="宋体"/>
        <charset val="134"/>
      </rPr>
      <t>周</t>
    </r>
  </si>
  <si>
    <t>技术标准与设计案例</t>
  </si>
  <si>
    <t>Technical standards and design cases</t>
  </si>
  <si>
    <t>认识实习</t>
  </si>
  <si>
    <t>Cognition practice</t>
  </si>
  <si>
    <t>工作实习</t>
  </si>
  <si>
    <t>Work practice</t>
  </si>
  <si>
    <t>毕业设计</t>
  </si>
  <si>
    <t>Graduation Project</t>
  </si>
  <si>
    <t>8周</t>
  </si>
  <si>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</si>
  <si>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</si>
  <si>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</si>
  <si>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</si>
  <si>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</si>
  <si>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</si>
  <si>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</si>
  <si>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</si>
  <si>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</si>
  <si>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</si>
  <si>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</si>
  <si>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</si>
  <si>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</si>
  <si>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</si>
  <si>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</si>
  <si>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</si>
  <si>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</si>
  <si>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</si>
  <si>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</si>
  <si>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电气工程及其自动化专业实习学期为第（7-8）学期，除实习学期和第八学期外，每学期修读的各类课程总学分上限为（29）学分。</t>
  </si>
  <si>
    <t>附表四</t>
  </si>
  <si>
    <t>理论、实践教学学时占比一览表</t>
  </si>
  <si>
    <t>占总学时比例</t>
  </si>
  <si>
    <t>学时分配与占比</t>
  </si>
  <si>
    <t>理论学时</t>
  </si>
  <si>
    <t>占该课程类别学时（或总学时）比例</t>
  </si>
  <si>
    <t>公共选修课</t>
  </si>
  <si>
    <t>数学与自然科学课</t>
  </si>
  <si>
    <t>专业基础课</t>
  </si>
  <si>
    <t>专业选修课</t>
  </si>
  <si>
    <t>附表六</t>
  </si>
  <si>
    <t>三实课程教学环节一览表</t>
  </si>
  <si>
    <t>课程/实践项目名称</t>
  </si>
  <si>
    <t>性质</t>
  </si>
  <si>
    <t>学期</t>
  </si>
  <si>
    <t>集中性实践环节周数</t>
  </si>
  <si>
    <t>内容</t>
  </si>
  <si>
    <t>备注</t>
  </si>
  <si>
    <t>毛泽东思想和中国特色社会理论体系概论（实践）</t>
  </si>
  <si>
    <t>公共必修</t>
  </si>
  <si>
    <t>3-4</t>
  </si>
  <si>
    <t>认识国情，接触社会，提升综合素质，促进自我成长</t>
  </si>
  <si>
    <t>了解创业基础知识</t>
  </si>
  <si>
    <t>MATLAB语言初步</t>
  </si>
  <si>
    <t>工程实践</t>
  </si>
  <si>
    <t>MATLAB语言应用初步</t>
  </si>
  <si>
    <t>C语言的基本技能及实践</t>
  </si>
  <si>
    <t>计算机基础</t>
  </si>
  <si>
    <t>Office软件应用</t>
  </si>
  <si>
    <t>电子工艺设计与开发实训</t>
  </si>
  <si>
    <t>电子测量技术及工具使用</t>
  </si>
  <si>
    <t>模拟电子电路原理分析及基本设计实验</t>
  </si>
  <si>
    <t>数字电路设计实验</t>
  </si>
  <si>
    <t>电机基本原理、机械特性及电力电子基本电路实验</t>
  </si>
  <si>
    <t>电子技术专项应用设计</t>
  </si>
  <si>
    <t>电子技术综合应用设计</t>
  </si>
  <si>
    <t>电力电子课程设计</t>
  </si>
  <si>
    <t>电力电子技术课程专项设计</t>
  </si>
  <si>
    <t>创新创业实践</t>
  </si>
  <si>
    <t>嵌入式系统应用实践</t>
  </si>
  <si>
    <t>基于PLC的电气控制系统设计实训</t>
  </si>
  <si>
    <t>工程制图与CAD实验</t>
  </si>
  <si>
    <t>基于CAD的工程制图实践</t>
  </si>
  <si>
    <t>ELECWORKS应用实践</t>
  </si>
  <si>
    <t>企业专家讲座</t>
  </si>
  <si>
    <t>企业项目规范实践</t>
  </si>
  <si>
    <t>企业项目规范设计实践</t>
  </si>
  <si>
    <t>行业参观</t>
  </si>
  <si>
    <t>行业岗位实习</t>
  </si>
  <si>
    <t>毕业设计及毕业论文</t>
  </si>
  <si>
    <t>辅修课程、辅修专业、辅修专业学位课程计划进程表</t>
  </si>
  <si>
    <t xml:space="preserve">分表一     </t>
  </si>
  <si>
    <t xml:space="preserve"> 电气工程及其自动化专业辅修课程人才培养方案</t>
  </si>
  <si>
    <t>修读说明：辅修课程是指非本专业学生修满本专业辅修课程教学计划规定的30学分，其中必修课27学分（从数学与自然科学、专业基础、工程实践及毕业设计三个模块修读），选修课3学分，可以取得电气工程及其自动化专业《辅修证明书》。</t>
  </si>
  <si>
    <t xml:space="preserve">分表二    </t>
  </si>
  <si>
    <t xml:space="preserve"> 电气工程及其自动化专业辅修专业人才培养方案</t>
  </si>
  <si>
    <t>修读说明：辅修专业是指非本专业学生修满本专业辅修课程教学计划规定的50学分，其中必修课41学分（从数学与自然科学、专业基础、工程实践及毕业设计三个模块修读，毕业设计课程必须修读），选修课9学分，可以取得电气工程及其自动化专业的辅修毕业资格。</t>
  </si>
  <si>
    <t xml:space="preserve">分表三    </t>
  </si>
  <si>
    <t xml:space="preserve"> 电气工程及其自动化专业辅修专业学位人才培养方案</t>
  </si>
  <si>
    <t>修读说明：辅修专业学位是指非本专业学生修满本专业辅修课程教学计划规定的60学分，其中必修课49学分（从数学与自然科学、专业基础、工程实践及毕业设计三个模块修读，毕业设计课程必须修读），选修课11学分，且符合两个专业要求的学位授予条件，在取得主修专业学士学位的同时，可同时取得电气工程及其自动化专业学士学位。</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</si>
</sst>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_);[Red]\(0\)"/>
  </numFmts>
  <fonts count="57">
    <font>
      <sz val="11"/>
      <color theme="1"/>
      <name val="宋体"/>
      <charset val="134"/>
      <scheme val="minor"/>
    </font>
    <font>
      <sz val="12"/>
      <color theme="1"/>
      <name val="宋体"/>
      <charset val="134"/>
    </font>
    <font>
      <b/>
      <sz val="16"/>
      <color theme="1"/>
      <name val="宋体"/>
      <charset val="134"/>
    </font>
    <font>
      <b/>
      <sz val="12"/>
      <color theme="1"/>
      <name val="宋体"/>
      <charset val="134"/>
    </font>
    <font>
      <b/>
      <sz val="10.5"/>
      <color rgb="FF000000"/>
      <name val="楷体"/>
      <charset val="134"/>
    </font>
    <font>
      <sz val="9"/>
      <color rgb="FF000000"/>
      <name val="楷体"/>
      <charset val="134"/>
    </font>
    <font>
      <sz val="10.5"/>
      <color rgb="FF000000"/>
      <name val="楷体"/>
      <charset val="134"/>
    </font>
    <font>
      <sz val="9"/>
      <color rgb="FF000000"/>
      <name val="Times New Roman"/>
      <charset val="134"/>
    </font>
    <font>
      <sz val="10.5"/>
      <color theme="1"/>
      <name val="Times New Roman"/>
      <charset val="134"/>
    </font>
    <font>
      <sz val="10.5"/>
      <name val="楷体"/>
      <charset val="134"/>
    </font>
    <font>
      <sz val="9"/>
      <name val="Times New Roman"/>
      <charset val="134"/>
    </font>
    <font>
      <sz val="10.5"/>
      <name val="Times New Roman"/>
      <charset val="134"/>
    </font>
    <font>
      <sz val="11"/>
      <name val="宋体"/>
      <charset val="134"/>
      <scheme val="minor"/>
    </font>
    <font>
      <sz val="9"/>
      <color theme="1"/>
      <name val="宋体"/>
      <charset val="134"/>
      <scheme val="minor"/>
    </font>
    <font>
      <sz val="9"/>
      <color theme="1"/>
      <name val="楷体"/>
      <charset val="134"/>
    </font>
    <font>
      <sz val="11"/>
      <color rgb="FFFF0000"/>
      <name val="宋体"/>
      <charset val="134"/>
      <scheme val="minor"/>
    </font>
    <font>
      <b/>
      <sz val="16"/>
      <name val="宋体"/>
      <charset val="134"/>
    </font>
    <font>
      <b/>
      <sz val="10.5"/>
      <color theme="1"/>
      <name val="楷体"/>
      <charset val="134"/>
    </font>
    <font>
      <b/>
      <sz val="10.5"/>
      <name val="楷体"/>
      <charset val="134"/>
    </font>
    <font>
      <sz val="11"/>
      <color theme="1"/>
      <name val="楷体"/>
      <charset val="134"/>
    </font>
    <font>
      <sz val="12"/>
      <name val="宋体"/>
      <charset val="134"/>
    </font>
    <font>
      <sz val="10.5"/>
      <color theme="1"/>
      <name val="楷体"/>
      <charset val="134"/>
    </font>
    <font>
      <sz val="12"/>
      <color theme="1"/>
      <name val="宋体"/>
      <charset val="134"/>
      <scheme val="minor"/>
    </font>
    <font>
      <b/>
      <sz val="16"/>
      <color theme="1"/>
      <name val="宋体"/>
      <charset val="134"/>
      <scheme val="minor"/>
    </font>
    <font>
      <sz val="12"/>
      <color rgb="FF000000"/>
      <name val="楷体"/>
      <charset val="134"/>
    </font>
    <font>
      <b/>
      <sz val="16"/>
      <color rgb="FF000000"/>
      <name val="DengXian"/>
      <charset val="134"/>
    </font>
    <font>
      <b/>
      <sz val="12"/>
      <color theme="1"/>
      <name val="楷体"/>
      <charset val="134"/>
    </font>
    <font>
      <b/>
      <sz val="12"/>
      <color rgb="FF000000"/>
      <name val="楷体"/>
      <charset val="134"/>
    </font>
    <font>
      <b/>
      <sz val="12"/>
      <color theme="1"/>
      <name val="Times New Roman"/>
      <charset val="134"/>
    </font>
    <font>
      <b/>
      <sz val="10.5"/>
      <color theme="1"/>
      <name val="Times New Roman"/>
      <charset val="134"/>
    </font>
    <font>
      <sz val="11"/>
      <color theme="1"/>
      <name val="Times New Roman"/>
      <charset val="134"/>
    </font>
    <font>
      <sz val="9"/>
      <color rgb="FF000000"/>
      <name val="宋体"/>
      <charset val="134"/>
    </font>
    <font>
      <sz val="9"/>
      <name val="宋体"/>
      <charset val="134"/>
    </font>
    <font>
      <sz val="9"/>
      <color theme="1"/>
      <name val="New"/>
      <charset val="134"/>
    </font>
    <font>
      <sz val="10"/>
      <color theme="1"/>
      <name val="宋体"/>
      <charset val="134"/>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sz val="10.5"/>
      <color theme="1"/>
      <name val="仿宋"/>
      <charset val="134"/>
    </font>
    <font>
      <sz val="10.5"/>
      <color theme="1"/>
      <name val="宋体"/>
      <charset val="134"/>
    </font>
    <font>
      <sz val="9"/>
      <color theme="1"/>
      <name val="仿宋"/>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799981688894314"/>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5" fillId="8" borderId="0" applyNumberFormat="0" applyBorder="0" applyAlignment="0" applyProtection="0">
      <alignment vertical="center"/>
    </xf>
    <xf numFmtId="0" fontId="42"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9" borderId="0" applyNumberFormat="0" applyBorder="0" applyAlignment="0" applyProtection="0">
      <alignment vertical="center"/>
    </xf>
    <xf numFmtId="0" fontId="38" fillId="5" borderId="0" applyNumberFormat="0" applyBorder="0" applyAlignment="0" applyProtection="0">
      <alignment vertical="center"/>
    </xf>
    <xf numFmtId="43" fontId="0" fillId="0" borderId="0" applyFont="0" applyFill="0" applyBorder="0" applyAlignment="0" applyProtection="0">
      <alignment vertical="center"/>
    </xf>
    <xf numFmtId="0" fontId="39" fillId="1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4" borderId="15" applyNumberFormat="0" applyFont="0" applyAlignment="0" applyProtection="0">
      <alignment vertical="center"/>
    </xf>
    <xf numFmtId="0" fontId="39" fillId="22" borderId="0" applyNumberFormat="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10" applyNumberFormat="0" applyFill="0" applyAlignment="0" applyProtection="0">
      <alignment vertical="center"/>
    </xf>
    <xf numFmtId="0" fontId="36" fillId="0" borderId="10" applyNumberFormat="0" applyFill="0" applyAlignment="0" applyProtection="0">
      <alignment vertical="center"/>
    </xf>
    <xf numFmtId="0" fontId="39" fillId="17" borderId="0" applyNumberFormat="0" applyBorder="0" applyAlignment="0" applyProtection="0">
      <alignment vertical="center"/>
    </xf>
    <xf numFmtId="0" fontId="37" fillId="0" borderId="16" applyNumberFormat="0" applyFill="0" applyAlignment="0" applyProtection="0">
      <alignment vertical="center"/>
    </xf>
    <xf numFmtId="0" fontId="39" fillId="20" borderId="0" applyNumberFormat="0" applyBorder="0" applyAlignment="0" applyProtection="0">
      <alignment vertical="center"/>
    </xf>
    <xf numFmtId="0" fontId="44" fillId="13" borderId="14" applyNumberFormat="0" applyAlignment="0" applyProtection="0">
      <alignment vertical="center"/>
    </xf>
    <xf numFmtId="0" fontId="46" fillId="13" borderId="12" applyNumberFormat="0" applyAlignment="0" applyProtection="0">
      <alignment vertical="center"/>
    </xf>
    <xf numFmtId="0" fontId="51" fillId="25" borderId="17" applyNumberFormat="0" applyAlignment="0" applyProtection="0">
      <alignment vertical="center"/>
    </xf>
    <xf numFmtId="0" fontId="35" fillId="7" borderId="0" applyNumberFormat="0" applyBorder="0" applyAlignment="0" applyProtection="0">
      <alignment vertical="center"/>
    </xf>
    <xf numFmtId="0" fontId="39" fillId="12" borderId="0" applyNumberFormat="0" applyBorder="0" applyAlignment="0" applyProtection="0">
      <alignment vertical="center"/>
    </xf>
    <xf numFmtId="0" fontId="40" fillId="0" borderId="11" applyNumberFormat="0" applyFill="0" applyAlignment="0" applyProtection="0">
      <alignment vertical="center"/>
    </xf>
    <xf numFmtId="0" fontId="43" fillId="0" borderId="13" applyNumberFormat="0" applyFill="0" applyAlignment="0" applyProtection="0">
      <alignment vertical="center"/>
    </xf>
    <xf numFmtId="0" fontId="52" fillId="26" borderId="0" applyNumberFormat="0" applyBorder="0" applyAlignment="0" applyProtection="0">
      <alignment vertical="center"/>
    </xf>
    <xf numFmtId="0" fontId="53" fillId="30" borderId="0" applyNumberFormat="0" applyBorder="0" applyAlignment="0" applyProtection="0">
      <alignment vertical="center"/>
    </xf>
    <xf numFmtId="0" fontId="35" fillId="24" borderId="0" applyNumberFormat="0" applyBorder="0" applyAlignment="0" applyProtection="0">
      <alignment vertical="center"/>
    </xf>
    <xf numFmtId="0" fontId="39" fillId="6" borderId="0" applyNumberFormat="0" applyBorder="0" applyAlignment="0" applyProtection="0">
      <alignment vertical="center"/>
    </xf>
    <xf numFmtId="0" fontId="35" fillId="29" borderId="0" applyNumberFormat="0" applyBorder="0" applyAlignment="0" applyProtection="0">
      <alignment vertical="center"/>
    </xf>
    <xf numFmtId="0" fontId="35" fillId="16" borderId="0" applyNumberFormat="0" applyBorder="0" applyAlignment="0" applyProtection="0">
      <alignment vertical="center"/>
    </xf>
    <xf numFmtId="0" fontId="35" fillId="4" borderId="0" applyNumberFormat="0" applyBorder="0" applyAlignment="0" applyProtection="0">
      <alignment vertical="center"/>
    </xf>
    <xf numFmtId="0" fontId="35" fillId="10" borderId="0" applyNumberFormat="0" applyBorder="0" applyAlignment="0" applyProtection="0">
      <alignment vertical="center"/>
    </xf>
    <xf numFmtId="0" fontId="39" fillId="19" borderId="0" applyNumberFormat="0" applyBorder="0" applyAlignment="0" applyProtection="0">
      <alignment vertical="center"/>
    </xf>
    <xf numFmtId="0" fontId="39" fillId="31" borderId="0" applyNumberFormat="0" applyBorder="0" applyAlignment="0" applyProtection="0">
      <alignment vertical="center"/>
    </xf>
    <xf numFmtId="0" fontId="35" fillId="28" borderId="0" applyNumberFormat="0" applyBorder="0" applyAlignment="0" applyProtection="0">
      <alignment vertical="center"/>
    </xf>
    <xf numFmtId="0" fontId="35" fillId="33" borderId="0" applyNumberFormat="0" applyBorder="0" applyAlignment="0" applyProtection="0">
      <alignment vertical="center"/>
    </xf>
    <xf numFmtId="0" fontId="39" fillId="21" borderId="0" applyNumberFormat="0" applyBorder="0" applyAlignment="0" applyProtection="0">
      <alignment vertical="center"/>
    </xf>
    <xf numFmtId="0" fontId="35" fillId="18" borderId="0" applyNumberFormat="0" applyBorder="0" applyAlignment="0" applyProtection="0">
      <alignment vertical="center"/>
    </xf>
    <xf numFmtId="0" fontId="39" fillId="23" borderId="0" applyNumberFormat="0" applyBorder="0" applyAlignment="0" applyProtection="0">
      <alignment vertical="center"/>
    </xf>
    <xf numFmtId="0" fontId="39" fillId="34" borderId="0" applyNumberFormat="0" applyBorder="0" applyAlignment="0" applyProtection="0">
      <alignment vertical="center"/>
    </xf>
    <xf numFmtId="0" fontId="35" fillId="27" borderId="0" applyNumberFormat="0" applyBorder="0" applyAlignment="0" applyProtection="0">
      <alignment vertical="center"/>
    </xf>
    <xf numFmtId="0" fontId="39" fillId="32" borderId="0" applyNumberFormat="0" applyBorder="0" applyAlignment="0" applyProtection="0">
      <alignment vertical="center"/>
    </xf>
    <xf numFmtId="0" fontId="0" fillId="0" borderId="0">
      <alignment vertical="center"/>
    </xf>
  </cellStyleXfs>
  <cellXfs count="127">
    <xf numFmtId="0" fontId="0" fillId="0" borderId="0" xfId="0">
      <alignment vertical="center"/>
    </xf>
    <xf numFmtId="0" fontId="0" fillId="0" borderId="0" xfId="0" applyFill="1">
      <alignment vertical="center"/>
    </xf>
    <xf numFmtId="0" fontId="1" fillId="0" borderId="0" xfId="0" applyFont="1" applyFill="1" applyAlignment="1">
      <alignment horizontal="justify"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50" applyFont="1" applyFill="1" applyBorder="1" applyAlignment="1" applyProtection="1">
      <alignment horizontal="center" vertical="center" wrapText="1"/>
      <protection locked="0"/>
    </xf>
    <xf numFmtId="0" fontId="8" fillId="0" borderId="1" xfId="50" applyFont="1" applyFill="1" applyBorder="1" applyAlignment="1">
      <alignment horizontal="center" vertical="center" wrapText="1"/>
    </xf>
    <xf numFmtId="0" fontId="0" fillId="0" borderId="1" xfId="50" applyFont="1" applyFill="1" applyBorder="1" applyAlignment="1">
      <alignment horizontal="center" vertical="center"/>
    </xf>
    <xf numFmtId="0" fontId="0" fillId="0" borderId="1" xfId="50" applyFill="1" applyBorder="1" applyAlignment="1">
      <alignment horizontal="center" vertical="center"/>
    </xf>
    <xf numFmtId="0" fontId="0" fillId="0" borderId="1" xfId="50" applyFont="1" applyFill="1" applyBorder="1" applyAlignment="1">
      <alignment horizontal="center" vertical="center" wrapText="1"/>
    </xf>
    <xf numFmtId="0" fontId="0" fillId="0" borderId="1" xfId="50" applyFill="1" applyBorder="1" applyAlignment="1">
      <alignment horizontal="center" vertical="center" wrapText="1"/>
    </xf>
    <xf numFmtId="0" fontId="9" fillId="0" borderId="1" xfId="50" applyFont="1" applyFill="1" applyBorder="1" applyAlignment="1">
      <alignment horizontal="center" vertical="center" wrapText="1"/>
    </xf>
    <xf numFmtId="0" fontId="10" fillId="0" borderId="1" xfId="50" applyFont="1" applyFill="1" applyBorder="1" applyAlignment="1" applyProtection="1">
      <alignment horizontal="center" vertical="center" wrapText="1"/>
      <protection locked="0"/>
    </xf>
    <xf numFmtId="0" fontId="11" fillId="0" borderId="1" xfId="50" applyFont="1" applyFill="1" applyBorder="1" applyAlignment="1">
      <alignment horizontal="center" vertical="center" wrapText="1"/>
    </xf>
    <xf numFmtId="0" fontId="0" fillId="0" borderId="1" xfId="50" applyFill="1" applyBorder="1">
      <alignment vertical="center"/>
    </xf>
    <xf numFmtId="0" fontId="12" fillId="0" borderId="1" xfId="50" applyFont="1" applyFill="1" applyBorder="1">
      <alignment vertical="center"/>
    </xf>
    <xf numFmtId="0" fontId="0" fillId="0" borderId="0" xfId="50" applyFill="1">
      <alignment vertical="center"/>
    </xf>
    <xf numFmtId="0" fontId="6" fillId="0" borderId="1" xfId="0" applyFont="1" applyFill="1" applyBorder="1" applyAlignment="1">
      <alignment horizontal="center" vertical="center" wrapText="1"/>
    </xf>
    <xf numFmtId="0" fontId="6" fillId="0" borderId="1" xfId="5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0" fontId="13" fillId="0" borderId="0" xfId="0" applyFont="1" applyFill="1" applyAlignment="1">
      <alignment horizontal="left" vertical="center" wrapText="1"/>
    </xf>
    <xf numFmtId="0" fontId="12" fillId="0" borderId="0" xfId="0" applyFont="1">
      <alignment vertical="center"/>
    </xf>
    <xf numFmtId="0" fontId="15" fillId="0" borderId="0" xfId="0" applyFont="1" applyFill="1">
      <alignment vertical="center"/>
    </xf>
    <xf numFmtId="0" fontId="12" fillId="0" borderId="0" xfId="0" applyFont="1" applyFill="1">
      <alignment vertical="center"/>
    </xf>
    <xf numFmtId="0" fontId="16"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9" fillId="0" borderId="2" xfId="0" applyFont="1" applyFill="1" applyBorder="1">
      <alignment vertical="center"/>
    </xf>
    <xf numFmtId="0" fontId="20" fillId="0" borderId="0" xfId="50" applyFont="1" applyFill="1" applyAlignment="1">
      <alignment horizontal="justify" vertical="center"/>
    </xf>
    <xf numFmtId="0" fontId="2" fillId="0" borderId="3" xfId="50" applyFont="1" applyFill="1" applyBorder="1" applyAlignment="1">
      <alignment horizontal="center" vertical="center"/>
    </xf>
    <xf numFmtId="0" fontId="4" fillId="0" borderId="4" xfId="50" applyFont="1" applyFill="1" applyBorder="1" applyAlignment="1">
      <alignment horizontal="center" vertical="center" wrapText="1"/>
    </xf>
    <xf numFmtId="0" fontId="17" fillId="0" borderId="4" xfId="50" applyFont="1" applyFill="1" applyBorder="1" applyAlignment="1">
      <alignment horizontal="center" vertical="center"/>
    </xf>
    <xf numFmtId="0" fontId="4" fillId="0" borderId="1" xfId="50" applyFont="1" applyFill="1" applyBorder="1" applyAlignment="1">
      <alignment horizontal="center" vertical="center" wrapText="1"/>
    </xf>
    <xf numFmtId="0" fontId="17" fillId="0" borderId="1" xfId="50" applyFont="1" applyFill="1" applyBorder="1" applyAlignment="1">
      <alignment vertical="center" wrapText="1"/>
    </xf>
    <xf numFmtId="0" fontId="21" fillId="0" borderId="1" xfId="50" applyFont="1" applyFill="1" applyBorder="1" applyAlignment="1">
      <alignment horizontal="center" vertical="center" wrapText="1"/>
    </xf>
    <xf numFmtId="9" fontId="21" fillId="0" borderId="1" xfId="13"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0" xfId="50" applyFont="1" applyFill="1">
      <alignment vertical="center"/>
    </xf>
    <xf numFmtId="0" fontId="0" fillId="0" borderId="0" xfId="50">
      <alignment vertical="center"/>
    </xf>
    <xf numFmtId="0" fontId="20" fillId="2" borderId="0" xfId="50" applyFont="1" applyFill="1" applyAlignment="1">
      <alignment horizontal="justify" vertical="center"/>
    </xf>
    <xf numFmtId="0" fontId="0" fillId="2" borderId="0" xfId="50" applyFill="1">
      <alignment vertical="center"/>
    </xf>
    <xf numFmtId="0" fontId="2" fillId="2" borderId="0" xfId="50" applyFont="1" applyFill="1" applyAlignment="1">
      <alignment horizontal="center" vertical="center"/>
    </xf>
    <xf numFmtId="0" fontId="4" fillId="2" borderId="5" xfId="50"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2" borderId="4" xfId="50" applyFont="1" applyFill="1" applyBorder="1" applyAlignment="1">
      <alignment horizontal="center" vertical="center" wrapText="1"/>
    </xf>
    <xf numFmtId="0" fontId="6" fillId="2" borderId="1" xfId="50" applyFont="1" applyFill="1" applyBorder="1" applyAlignment="1">
      <alignment horizontal="center" vertical="center" wrapText="1"/>
    </xf>
    <xf numFmtId="0" fontId="6" fillId="2" borderId="5" xfId="50" applyFont="1" applyFill="1" applyBorder="1" applyAlignment="1">
      <alignment horizontal="center" vertical="center" wrapText="1"/>
    </xf>
    <xf numFmtId="0" fontId="6" fillId="2" borderId="6" xfId="50" applyFont="1" applyFill="1" applyBorder="1" applyAlignment="1">
      <alignment horizontal="center" vertical="center" wrapText="1"/>
    </xf>
    <xf numFmtId="0" fontId="6" fillId="2" borderId="4" xfId="50" applyFont="1" applyFill="1" applyBorder="1" applyAlignment="1">
      <alignment horizontal="center" vertical="center" wrapText="1"/>
    </xf>
    <xf numFmtId="0" fontId="9" fillId="2" borderId="1" xfId="50" applyFont="1" applyFill="1" applyBorder="1" applyAlignment="1">
      <alignment horizontal="center" vertical="center" wrapText="1"/>
    </xf>
    <xf numFmtId="0" fontId="6" fillId="2" borderId="1" xfId="50" applyFont="1" applyFill="1" applyBorder="1" applyAlignment="1">
      <alignment horizontal="left" vertical="center" wrapText="1"/>
    </xf>
    <xf numFmtId="0" fontId="22" fillId="2" borderId="7" xfId="50" applyFont="1" applyFill="1" applyBorder="1" applyAlignment="1">
      <alignment horizontal="left" vertical="center"/>
    </xf>
    <xf numFmtId="0" fontId="22" fillId="2" borderId="8" xfId="50" applyFont="1" applyFill="1" applyBorder="1" applyAlignment="1">
      <alignment horizontal="left" vertical="center"/>
    </xf>
    <xf numFmtId="0" fontId="23" fillId="2" borderId="1" xfId="50" applyFont="1" applyFill="1" applyBorder="1" applyAlignment="1">
      <alignment horizontal="center" vertical="center"/>
    </xf>
    <xf numFmtId="0" fontId="5" fillId="2" borderId="1" xfId="50" applyFont="1" applyFill="1" applyBorder="1" applyAlignment="1">
      <alignment horizontal="center" vertical="center" wrapText="1"/>
    </xf>
    <xf numFmtId="0" fontId="7" fillId="2" borderId="1" xfId="50" applyFont="1" applyFill="1" applyBorder="1" applyAlignment="1" applyProtection="1">
      <alignment horizontal="center" vertical="center" wrapText="1"/>
      <protection locked="0"/>
    </xf>
    <xf numFmtId="0" fontId="8" fillId="2" borderId="1" xfId="50" applyFont="1" applyFill="1" applyBorder="1" applyAlignment="1">
      <alignment horizontal="center" vertical="center" wrapText="1"/>
    </xf>
    <xf numFmtId="0" fontId="0" fillId="2" borderId="1" xfId="50" applyFont="1" applyFill="1" applyBorder="1" applyAlignment="1">
      <alignment horizontal="center" vertical="center"/>
    </xf>
    <xf numFmtId="0" fontId="0" fillId="2" borderId="1" xfId="50" applyFill="1" applyBorder="1" applyAlignment="1">
      <alignment horizontal="center" vertical="center"/>
    </xf>
    <xf numFmtId="0" fontId="0" fillId="2" borderId="1" xfId="50" applyFont="1" applyFill="1" applyBorder="1" applyAlignment="1">
      <alignment horizontal="center" vertical="center" wrapText="1"/>
    </xf>
    <xf numFmtId="0" fontId="0" fillId="2" borderId="1" xfId="50" applyFill="1" applyBorder="1" applyAlignment="1">
      <alignment horizontal="center" vertical="center" wrapText="1"/>
    </xf>
    <xf numFmtId="0" fontId="10" fillId="2" borderId="1" xfId="50" applyFont="1" applyFill="1" applyBorder="1" applyAlignment="1" applyProtection="1">
      <alignment horizontal="center" vertical="center" wrapText="1"/>
      <protection locked="0"/>
    </xf>
    <xf numFmtId="0" fontId="11" fillId="2" borderId="1" xfId="50" applyFont="1" applyFill="1" applyBorder="1" applyAlignment="1">
      <alignment horizontal="center" vertical="center" wrapText="1"/>
    </xf>
    <xf numFmtId="0" fontId="22" fillId="2" borderId="9" xfId="50" applyFont="1" applyFill="1" applyBorder="1" applyAlignment="1">
      <alignment horizontal="left" vertical="center"/>
    </xf>
    <xf numFmtId="0" fontId="0" fillId="2" borderId="1" xfId="50" applyFill="1" applyBorder="1">
      <alignment vertical="center"/>
    </xf>
    <xf numFmtId="0" fontId="12" fillId="2" borderId="1" xfId="50" applyFont="1" applyFill="1" applyBorder="1">
      <alignment vertical="center"/>
    </xf>
    <xf numFmtId="0" fontId="6" fillId="2" borderId="1" xfId="0" applyFont="1" applyFill="1" applyBorder="1" applyAlignment="1">
      <alignment horizontal="center" vertical="center" wrapText="1"/>
    </xf>
    <xf numFmtId="0" fontId="6" fillId="2" borderId="1" xfId="50" applyFont="1" applyFill="1" applyBorder="1" applyAlignment="1">
      <alignment vertical="center" wrapText="1"/>
    </xf>
    <xf numFmtId="0" fontId="14" fillId="2" borderId="1" xfId="0" applyFont="1" applyFill="1" applyBorder="1" applyAlignment="1" applyProtection="1">
      <alignment horizontal="center" vertical="center" wrapText="1"/>
      <protection locked="0"/>
    </xf>
    <xf numFmtId="0" fontId="0" fillId="0" borderId="0" xfId="0" applyFont="1" applyFill="1" applyAlignment="1">
      <alignment vertical="center"/>
    </xf>
    <xf numFmtId="0" fontId="24" fillId="3" borderId="0" xfId="0" applyFont="1" applyFill="1" applyAlignment="1">
      <alignment horizontal="left" vertical="center" wrapText="1"/>
    </xf>
    <xf numFmtId="0" fontId="25" fillId="0" borderId="0"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5" xfId="0" applyFont="1" applyBorder="1" applyAlignment="1">
      <alignment horizontal="center" vertical="center" wrapText="1"/>
    </xf>
    <xf numFmtId="0" fontId="27" fillId="0" borderId="1" xfId="0" applyFont="1" applyFill="1" applyBorder="1" applyAlignment="1">
      <alignment horizontal="center" vertical="center" wrapText="1"/>
    </xf>
    <xf numFmtId="0" fontId="26" fillId="0" borderId="4" xfId="0" applyFont="1" applyBorder="1" applyAlignment="1">
      <alignment horizontal="center" vertical="center" wrapText="1"/>
    </xf>
    <xf numFmtId="0" fontId="2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6"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Border="1">
      <alignment vertical="center"/>
    </xf>
    <xf numFmtId="0" fontId="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3" fillId="0" borderId="0" xfId="50" applyFont="1" applyFill="1" applyAlignment="1" applyProtection="1">
      <alignment vertical="center"/>
      <protection locked="0"/>
    </xf>
    <xf numFmtId="0" fontId="0" fillId="0" borderId="0" xfId="50" applyFont="1" applyFill="1" applyAlignment="1" applyProtection="1">
      <alignment vertical="center"/>
      <protection locked="0"/>
    </xf>
    <xf numFmtId="0" fontId="22"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23" fillId="2" borderId="0" xfId="50" applyFont="1" applyFill="1" applyAlignment="1" applyProtection="1">
      <alignment horizontal="center" vertical="center"/>
      <protection locked="0"/>
    </xf>
    <xf numFmtId="0" fontId="4" fillId="2" borderId="1" xfId="50" applyFont="1" applyFill="1" applyBorder="1" applyAlignment="1" applyProtection="1">
      <alignment horizontal="center" vertical="center" wrapText="1"/>
      <protection locked="0"/>
    </xf>
    <xf numFmtId="0" fontId="21" fillId="2" borderId="5" xfId="50" applyFont="1" applyFill="1" applyBorder="1" applyAlignment="1" applyProtection="1">
      <alignment horizontal="center" vertical="center" wrapText="1"/>
      <protection locked="0"/>
    </xf>
    <xf numFmtId="0" fontId="6" fillId="2" borderId="1" xfId="50" applyFont="1" applyFill="1" applyBorder="1" applyAlignment="1" applyProtection="1">
      <alignment horizontal="center" vertical="center" wrapText="1"/>
      <protection locked="0"/>
    </xf>
    <xf numFmtId="0" fontId="5" fillId="2" borderId="1" xfId="50" applyFont="1" applyFill="1" applyBorder="1" applyAlignment="1" applyProtection="1">
      <alignment horizontal="center" vertical="center" wrapText="1"/>
      <protection locked="0"/>
    </xf>
    <xf numFmtId="0" fontId="21" fillId="2" borderId="6" xfId="50" applyFont="1" applyFill="1" applyBorder="1" applyAlignment="1" applyProtection="1">
      <alignment horizontal="center" vertical="center" wrapText="1"/>
      <protection locked="0"/>
    </xf>
    <xf numFmtId="0" fontId="9" fillId="2" borderId="6" xfId="50" applyFont="1" applyFill="1" applyBorder="1" applyAlignment="1">
      <alignment horizontal="center" vertical="center" wrapText="1"/>
    </xf>
    <xf numFmtId="0" fontId="31" fillId="2" borderId="7" xfId="50" applyFont="1" applyFill="1" applyBorder="1" applyAlignment="1" applyProtection="1">
      <alignment horizontal="center" vertical="center" wrapText="1"/>
      <protection locked="0"/>
    </xf>
    <xf numFmtId="0" fontId="31" fillId="2" borderId="8" xfId="50" applyFont="1" applyFill="1" applyBorder="1" applyAlignment="1" applyProtection="1">
      <alignment horizontal="center" vertical="center" wrapText="1"/>
      <protection locked="0"/>
    </xf>
    <xf numFmtId="0" fontId="31" fillId="2" borderId="9" xfId="50" applyFont="1" applyFill="1" applyBorder="1" applyAlignment="1" applyProtection="1">
      <alignment horizontal="center" vertical="center" wrapText="1"/>
      <protection locked="0"/>
    </xf>
    <xf numFmtId="0" fontId="9" fillId="2" borderId="5" xfId="50" applyFont="1" applyFill="1" applyBorder="1" applyAlignment="1">
      <alignment horizontal="center" vertical="center" wrapText="1"/>
    </xf>
    <xf numFmtId="0" fontId="32" fillId="2" borderId="1" xfId="50" applyFont="1" applyFill="1" applyBorder="1" applyAlignment="1" applyProtection="1">
      <alignment horizontal="center" vertical="center" wrapText="1"/>
      <protection locked="0"/>
    </xf>
    <xf numFmtId="0" fontId="33" fillId="2" borderId="4" xfId="50" applyFont="1" applyFill="1" applyBorder="1" applyAlignment="1">
      <alignment horizontal="center" vertical="center"/>
    </xf>
    <xf numFmtId="0" fontId="7" fillId="2" borderId="7" xfId="50" applyFont="1" applyFill="1" applyBorder="1" applyAlignment="1" applyProtection="1">
      <alignment horizontal="center" vertical="center" wrapText="1"/>
      <protection locked="0"/>
    </xf>
    <xf numFmtId="0" fontId="7" fillId="2" borderId="9" xfId="50" applyFont="1" applyFill="1" applyBorder="1" applyAlignment="1" applyProtection="1">
      <alignment horizontal="center" vertical="center" wrapText="1"/>
      <protection locked="0"/>
    </xf>
    <xf numFmtId="0" fontId="21" fillId="2" borderId="4" xfId="50" applyFont="1" applyFill="1" applyBorder="1" applyAlignment="1" applyProtection="1">
      <alignment horizontal="center" vertical="center" wrapText="1"/>
      <protection locked="0"/>
    </xf>
    <xf numFmtId="0" fontId="9" fillId="2" borderId="4" xfId="50" applyFont="1" applyFill="1" applyBorder="1" applyAlignment="1">
      <alignment horizontal="center" vertical="center" wrapText="1"/>
    </xf>
    <xf numFmtId="0" fontId="6" fillId="2" borderId="7" xfId="50" applyFont="1" applyFill="1" applyBorder="1" applyAlignment="1" applyProtection="1">
      <alignment horizontal="center" vertical="center" wrapText="1"/>
      <protection locked="0"/>
    </xf>
    <xf numFmtId="0" fontId="6" fillId="2" borderId="9" xfId="50" applyFont="1" applyFill="1" applyBorder="1" applyAlignment="1" applyProtection="1">
      <alignment horizontal="center" vertical="center" wrapText="1"/>
      <protection locked="0"/>
    </xf>
    <xf numFmtId="0" fontId="21" fillId="2" borderId="1" xfId="50" applyFont="1" applyFill="1" applyBorder="1" applyAlignment="1" applyProtection="1">
      <alignment vertical="center" wrapText="1"/>
      <protection locked="0"/>
    </xf>
    <xf numFmtId="0" fontId="9" fillId="2" borderId="1" xfId="50" applyFont="1" applyFill="1" applyBorder="1" applyAlignment="1">
      <alignment vertical="center" wrapText="1"/>
    </xf>
    <xf numFmtId="0" fontId="34" fillId="0" borderId="1" xfId="0" applyFont="1" applyBorder="1" applyAlignment="1">
      <alignment horizontal="left" vertical="center" wrapText="1"/>
    </xf>
    <xf numFmtId="0" fontId="0" fillId="0" borderId="1" xfId="50" applyFont="1" applyFill="1" applyBorder="1" applyAlignment="1" applyProtection="1">
      <alignment vertical="center"/>
      <protection locked="0"/>
    </xf>
    <xf numFmtId="0" fontId="6" fillId="2" borderId="1" xfId="50" applyFont="1" applyFill="1" applyBorder="1" applyAlignment="1" applyProtection="1">
      <alignment vertical="center" wrapText="1"/>
      <protection locked="0"/>
    </xf>
    <xf numFmtId="0" fontId="7" fillId="2" borderId="8" xfId="50" applyFont="1" applyFill="1" applyBorder="1" applyAlignment="1" applyProtection="1">
      <alignment horizontal="center" vertical="center" wrapText="1"/>
      <protection locked="0"/>
    </xf>
    <xf numFmtId="0" fontId="13" fillId="2" borderId="1" xfId="5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20844;&#20849;&#358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
      <sheetName val="附表三 "/>
      <sheetName val="附表四 "/>
      <sheetName val="附表五"/>
      <sheetName val="附表六分表一"/>
      <sheetName val="附表六分表二"/>
      <sheetName val="附表六分表三"/>
    </sheetNames>
    <sheetDataSet>
      <sheetData sheetId="0" refreshError="1"/>
      <sheetData sheetId="1" refreshError="1"/>
      <sheetData sheetId="2" refreshError="1">
        <row r="6">
          <cell r="D6">
            <v>216</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row r="28">
          <cell r="G28">
            <v>108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workbookViewId="0">
      <pane xSplit="2" ySplit="5" topLeftCell="C6" activePane="bottomRight" state="frozen"/>
      <selection/>
      <selection pane="topRight"/>
      <selection pane="bottomLeft"/>
      <selection pane="bottomRight" activeCell="A34" sqref="A34:P34"/>
    </sheetView>
  </sheetViews>
  <sheetFormatPr defaultColWidth="9" defaultRowHeight="13.5"/>
  <cols>
    <col min="1" max="1" width="7.09166666666667" style="98" customWidth="1"/>
    <col min="2" max="2" width="6.36666666666667" style="98" customWidth="1"/>
    <col min="3" max="4" width="7.90833333333333" style="98" customWidth="1"/>
    <col min="5" max="16" width="5" style="98" customWidth="1"/>
    <col min="17" max="16384" width="9" style="98"/>
  </cols>
  <sheetData>
    <row r="1" ht="14.25" customHeight="1" spans="1:16">
      <c r="A1" s="99" t="s">
        <v>0</v>
      </c>
      <c r="B1" s="99"/>
      <c r="C1" s="100"/>
      <c r="D1" s="100"/>
      <c r="E1" s="100"/>
      <c r="F1" s="100"/>
      <c r="G1" s="100"/>
      <c r="H1" s="100"/>
      <c r="I1" s="100"/>
      <c r="J1" s="100"/>
      <c r="K1" s="100"/>
      <c r="L1" s="100"/>
      <c r="M1" s="100"/>
      <c r="N1" s="100"/>
      <c r="O1" s="100"/>
      <c r="P1" s="100"/>
    </row>
    <row r="2" ht="21" customHeight="1" spans="1:16">
      <c r="A2" s="100"/>
      <c r="B2" s="101" t="s">
        <v>1</v>
      </c>
      <c r="C2" s="101"/>
      <c r="D2" s="101"/>
      <c r="E2" s="101"/>
      <c r="F2" s="101"/>
      <c r="G2" s="101"/>
      <c r="H2" s="101"/>
      <c r="I2" s="101"/>
      <c r="J2" s="101"/>
      <c r="K2" s="101"/>
      <c r="L2" s="101"/>
      <c r="M2" s="101"/>
      <c r="N2" s="101"/>
      <c r="O2" s="101"/>
      <c r="P2" s="101"/>
    </row>
    <row r="3" ht="15" customHeight="1" spans="1:16">
      <c r="A3" s="102" t="s">
        <v>2</v>
      </c>
      <c r="B3" s="102"/>
      <c r="C3" s="102" t="s">
        <v>3</v>
      </c>
      <c r="D3" s="102" t="s">
        <v>4</v>
      </c>
      <c r="E3" s="102" t="s">
        <v>5</v>
      </c>
      <c r="F3" s="102"/>
      <c r="G3" s="102"/>
      <c r="H3" s="102"/>
      <c r="I3" s="102" t="s">
        <v>6</v>
      </c>
      <c r="J3" s="102"/>
      <c r="K3" s="102"/>
      <c r="L3" s="102"/>
      <c r="M3" s="102"/>
      <c r="N3" s="102"/>
      <c r="O3" s="102"/>
      <c r="P3" s="102"/>
    </row>
    <row r="4" ht="15" customHeight="1" spans="1:16">
      <c r="A4" s="102"/>
      <c r="B4" s="102"/>
      <c r="C4" s="102"/>
      <c r="D4" s="102"/>
      <c r="E4" s="102" t="s">
        <v>7</v>
      </c>
      <c r="F4" s="102" t="s">
        <v>8</v>
      </c>
      <c r="G4" s="102" t="s">
        <v>9</v>
      </c>
      <c r="H4" s="102" t="s">
        <v>10</v>
      </c>
      <c r="I4" s="102" t="s">
        <v>11</v>
      </c>
      <c r="J4" s="102"/>
      <c r="K4" s="102" t="s">
        <v>12</v>
      </c>
      <c r="L4" s="102"/>
      <c r="M4" s="102" t="s">
        <v>13</v>
      </c>
      <c r="N4" s="102"/>
      <c r="O4" s="102" t="s">
        <v>14</v>
      </c>
      <c r="P4" s="102"/>
    </row>
    <row r="5" ht="15" customHeight="1" spans="1:16">
      <c r="A5" s="102"/>
      <c r="B5" s="102"/>
      <c r="C5" s="102"/>
      <c r="D5" s="102"/>
      <c r="E5" s="102"/>
      <c r="F5" s="102"/>
      <c r="G5" s="102"/>
      <c r="H5" s="102"/>
      <c r="I5" s="102">
        <v>1</v>
      </c>
      <c r="J5" s="102">
        <v>2</v>
      </c>
      <c r="K5" s="102">
        <v>3</v>
      </c>
      <c r="L5" s="102">
        <v>4</v>
      </c>
      <c r="M5" s="102">
        <v>5</v>
      </c>
      <c r="N5" s="102">
        <v>6</v>
      </c>
      <c r="O5" s="102">
        <v>7</v>
      </c>
      <c r="P5" s="102">
        <v>8</v>
      </c>
    </row>
    <row r="6" ht="33.65" customHeight="1" spans="1:16">
      <c r="A6" s="103" t="s">
        <v>15</v>
      </c>
      <c r="B6" s="104" t="s">
        <v>16</v>
      </c>
      <c r="C6" s="105" t="s">
        <v>17</v>
      </c>
      <c r="D6" s="64" t="s">
        <v>18</v>
      </c>
      <c r="E6" s="64">
        <v>1</v>
      </c>
      <c r="F6" s="64">
        <v>36</v>
      </c>
      <c r="G6" s="64">
        <v>4</v>
      </c>
      <c r="H6" s="64">
        <v>32</v>
      </c>
      <c r="I6" s="64">
        <v>2</v>
      </c>
      <c r="J6" s="123"/>
      <c r="K6" s="123"/>
      <c r="L6" s="123"/>
      <c r="M6" s="64"/>
      <c r="N6" s="64"/>
      <c r="O6" s="64"/>
      <c r="P6" s="124"/>
    </row>
    <row r="7" ht="33.65" customHeight="1" spans="1:16">
      <c r="A7" s="106"/>
      <c r="B7" s="104"/>
      <c r="C7" s="105" t="s">
        <v>19</v>
      </c>
      <c r="D7" s="64" t="s">
        <v>18</v>
      </c>
      <c r="E7" s="64">
        <v>1</v>
      </c>
      <c r="F7" s="64">
        <v>36</v>
      </c>
      <c r="G7" s="64">
        <v>4</v>
      </c>
      <c r="H7" s="64">
        <v>32</v>
      </c>
      <c r="I7" s="123"/>
      <c r="J7" s="64">
        <v>2</v>
      </c>
      <c r="K7" s="123"/>
      <c r="L7" s="64"/>
      <c r="M7" s="64"/>
      <c r="N7" s="64"/>
      <c r="O7" s="64"/>
      <c r="P7" s="124"/>
    </row>
    <row r="8" ht="33.65" customHeight="1" spans="1:16">
      <c r="A8" s="106"/>
      <c r="B8" s="104"/>
      <c r="C8" s="105" t="s">
        <v>20</v>
      </c>
      <c r="D8" s="64" t="s">
        <v>18</v>
      </c>
      <c r="E8" s="64">
        <v>1</v>
      </c>
      <c r="F8" s="64">
        <v>36</v>
      </c>
      <c r="G8" s="64">
        <v>4</v>
      </c>
      <c r="H8" s="64">
        <v>32</v>
      </c>
      <c r="I8" s="64"/>
      <c r="J8" s="64"/>
      <c r="K8" s="64">
        <v>2</v>
      </c>
      <c r="L8" s="64"/>
      <c r="M8" s="64"/>
      <c r="N8" s="64"/>
      <c r="O8" s="64"/>
      <c r="P8" s="124"/>
    </row>
    <row r="9" ht="33.65" customHeight="1" spans="1:16">
      <c r="A9" s="106"/>
      <c r="B9" s="104"/>
      <c r="C9" s="105" t="s">
        <v>21</v>
      </c>
      <c r="D9" s="64" t="s">
        <v>18</v>
      </c>
      <c r="E9" s="64">
        <v>1</v>
      </c>
      <c r="F9" s="64">
        <v>36</v>
      </c>
      <c r="G9" s="64">
        <v>4</v>
      </c>
      <c r="H9" s="64">
        <v>32</v>
      </c>
      <c r="I9" s="64"/>
      <c r="J9" s="64"/>
      <c r="K9" s="64"/>
      <c r="L9" s="64">
        <v>2</v>
      </c>
      <c r="M9" s="64"/>
      <c r="N9" s="64"/>
      <c r="O9" s="64"/>
      <c r="P9" s="124"/>
    </row>
    <row r="10" ht="37" customHeight="1" spans="1:16">
      <c r="A10" s="106"/>
      <c r="B10" s="104"/>
      <c r="C10" s="105" t="s">
        <v>22</v>
      </c>
      <c r="D10" s="64" t="s">
        <v>23</v>
      </c>
      <c r="E10" s="64">
        <v>4</v>
      </c>
      <c r="F10" s="64">
        <v>72</v>
      </c>
      <c r="G10" s="64">
        <v>72</v>
      </c>
      <c r="H10" s="64">
        <v>0</v>
      </c>
      <c r="I10" s="64">
        <v>4</v>
      </c>
      <c r="J10" s="123"/>
      <c r="K10" s="123"/>
      <c r="L10" s="64"/>
      <c r="M10" s="64"/>
      <c r="N10" s="64"/>
      <c r="O10" s="64"/>
      <c r="P10" s="124"/>
    </row>
    <row r="11" ht="37" customHeight="1" spans="1:16">
      <c r="A11" s="106"/>
      <c r="B11" s="104"/>
      <c r="C11" s="105" t="s">
        <v>24</v>
      </c>
      <c r="D11" s="64" t="s">
        <v>25</v>
      </c>
      <c r="E11" s="64">
        <v>4</v>
      </c>
      <c r="F11" s="64">
        <v>72</v>
      </c>
      <c r="G11" s="64">
        <v>72</v>
      </c>
      <c r="H11" s="64">
        <v>0</v>
      </c>
      <c r="I11" s="64"/>
      <c r="J11" s="64">
        <v>4</v>
      </c>
      <c r="K11" s="64"/>
      <c r="L11" s="64"/>
      <c r="M11" s="64"/>
      <c r="N11" s="64"/>
      <c r="O11" s="64"/>
      <c r="P11" s="124"/>
    </row>
    <row r="12" ht="37" customHeight="1" spans="1:16">
      <c r="A12" s="106"/>
      <c r="B12" s="104"/>
      <c r="C12" s="105" t="s">
        <v>26</v>
      </c>
      <c r="D12" s="64" t="s">
        <v>27</v>
      </c>
      <c r="E12" s="64">
        <v>4</v>
      </c>
      <c r="F12" s="64">
        <v>72</v>
      </c>
      <c r="G12" s="64">
        <v>72</v>
      </c>
      <c r="H12" s="64">
        <v>0</v>
      </c>
      <c r="I12" s="64"/>
      <c r="J12" s="64"/>
      <c r="K12" s="64">
        <v>4</v>
      </c>
      <c r="L12" s="64"/>
      <c r="M12" s="64"/>
      <c r="N12" s="64"/>
      <c r="O12" s="64"/>
      <c r="P12" s="124"/>
    </row>
    <row r="13" ht="60.65" customHeight="1" spans="1:16">
      <c r="A13" s="106"/>
      <c r="B13" s="104"/>
      <c r="C13" s="64" t="s">
        <v>28</v>
      </c>
      <c r="D13" s="64" t="s">
        <v>29</v>
      </c>
      <c r="E13" s="64">
        <v>3</v>
      </c>
      <c r="F13" s="64">
        <v>54</v>
      </c>
      <c r="G13" s="64">
        <v>54</v>
      </c>
      <c r="H13" s="64">
        <v>0</v>
      </c>
      <c r="I13" s="64"/>
      <c r="J13" s="64">
        <v>3</v>
      </c>
      <c r="K13" s="64"/>
      <c r="L13" s="64"/>
      <c r="M13" s="64"/>
      <c r="N13" s="64"/>
      <c r="O13" s="64"/>
      <c r="P13" s="64"/>
    </row>
    <row r="14" s="97" customFormat="1" ht="53.25" customHeight="1" spans="1:16">
      <c r="A14" s="106"/>
      <c r="B14" s="104"/>
      <c r="C14" s="64" t="s">
        <v>30</v>
      </c>
      <c r="D14" s="64" t="s">
        <v>31</v>
      </c>
      <c r="E14" s="64">
        <v>3</v>
      </c>
      <c r="F14" s="64">
        <v>54</v>
      </c>
      <c r="G14" s="64">
        <v>54</v>
      </c>
      <c r="H14" s="64">
        <v>0</v>
      </c>
      <c r="I14" s="64"/>
      <c r="J14" s="64"/>
      <c r="K14" s="64">
        <v>3</v>
      </c>
      <c r="L14" s="64"/>
      <c r="M14" s="64"/>
      <c r="N14" s="64"/>
      <c r="O14" s="64"/>
      <c r="P14" s="64"/>
    </row>
    <row r="15" s="97" customFormat="1" ht="84.65" customHeight="1" spans="1:16">
      <c r="A15" s="106"/>
      <c r="B15" s="104"/>
      <c r="C15" s="105" t="s">
        <v>32</v>
      </c>
      <c r="D15" s="64" t="s">
        <v>33</v>
      </c>
      <c r="E15" s="64">
        <v>3</v>
      </c>
      <c r="F15" s="64">
        <v>54</v>
      </c>
      <c r="G15" s="64">
        <v>54</v>
      </c>
      <c r="H15" s="64">
        <v>0</v>
      </c>
      <c r="I15" s="64"/>
      <c r="J15" s="64"/>
      <c r="K15" s="64"/>
      <c r="L15" s="64">
        <v>3</v>
      </c>
      <c r="M15" s="64"/>
      <c r="N15" s="64"/>
      <c r="O15" s="64"/>
      <c r="P15" s="64"/>
    </row>
    <row r="16" s="97" customFormat="1" ht="95.25" customHeight="1" spans="1:16">
      <c r="A16" s="106"/>
      <c r="B16" s="104"/>
      <c r="C16" s="105" t="s">
        <v>34</v>
      </c>
      <c r="D16" s="64" t="s">
        <v>35</v>
      </c>
      <c r="E16" s="64">
        <v>2</v>
      </c>
      <c r="F16" s="64">
        <v>40</v>
      </c>
      <c r="G16" s="64">
        <v>0</v>
      </c>
      <c r="H16" s="64">
        <v>40</v>
      </c>
      <c r="I16" s="64"/>
      <c r="J16" s="64"/>
      <c r="K16" s="64"/>
      <c r="L16" s="64">
        <v>3</v>
      </c>
      <c r="M16" s="64"/>
      <c r="N16" s="64"/>
      <c r="O16" s="64"/>
      <c r="P16" s="64"/>
    </row>
    <row r="17" s="97" customFormat="1" ht="45.65" customHeight="1" spans="1:16">
      <c r="A17" s="106"/>
      <c r="B17" s="104"/>
      <c r="C17" s="64" t="s">
        <v>36</v>
      </c>
      <c r="D17" s="64" t="s">
        <v>37</v>
      </c>
      <c r="E17" s="64">
        <v>3</v>
      </c>
      <c r="F17" s="64">
        <v>54</v>
      </c>
      <c r="G17" s="64">
        <v>54</v>
      </c>
      <c r="H17" s="64">
        <v>0</v>
      </c>
      <c r="I17" s="64"/>
      <c r="J17" s="64"/>
      <c r="K17" s="64"/>
      <c r="L17" s="64"/>
      <c r="M17" s="64">
        <v>3</v>
      </c>
      <c r="N17" s="64"/>
      <c r="O17" s="64"/>
      <c r="P17" s="64"/>
    </row>
    <row r="18" s="97" customFormat="1" ht="35.15" customHeight="1" spans="1:16">
      <c r="A18" s="106"/>
      <c r="B18" s="104"/>
      <c r="C18" s="64" t="s">
        <v>38</v>
      </c>
      <c r="D18" s="64" t="s">
        <v>39</v>
      </c>
      <c r="E18" s="64">
        <v>2</v>
      </c>
      <c r="F18" s="64">
        <v>36</v>
      </c>
      <c r="G18" s="64">
        <v>36</v>
      </c>
      <c r="H18" s="64">
        <v>0</v>
      </c>
      <c r="I18" s="64"/>
      <c r="J18" s="64"/>
      <c r="K18" s="64"/>
      <c r="L18" s="64"/>
      <c r="M18" s="64"/>
      <c r="N18" s="64" t="s">
        <v>40</v>
      </c>
      <c r="O18" s="64"/>
      <c r="P18" s="64"/>
    </row>
    <row r="19" ht="15" customHeight="1" spans="1:16">
      <c r="A19" s="106"/>
      <c r="B19" s="104"/>
      <c r="C19" s="104" t="s">
        <v>41</v>
      </c>
      <c r="D19" s="104"/>
      <c r="E19" s="64">
        <v>32</v>
      </c>
      <c r="F19" s="64">
        <f>SUM(F6:F18)</f>
        <v>652</v>
      </c>
      <c r="G19" s="64">
        <f>SUM(G6:G18)</f>
        <v>484</v>
      </c>
      <c r="H19" s="64">
        <f>SUM(H6:H18)</f>
        <v>168</v>
      </c>
      <c r="I19" s="64">
        <v>6</v>
      </c>
      <c r="J19" s="64">
        <v>9</v>
      </c>
      <c r="K19" s="64">
        <v>9</v>
      </c>
      <c r="L19" s="64">
        <v>9</v>
      </c>
      <c r="M19" s="64">
        <v>3</v>
      </c>
      <c r="N19" s="64">
        <v>4</v>
      </c>
      <c r="O19" s="64">
        <v>0</v>
      </c>
      <c r="P19" s="64">
        <v>0</v>
      </c>
    </row>
    <row r="20" ht="49" customHeight="1" spans="1:16">
      <c r="A20" s="106"/>
      <c r="B20" s="107" t="s">
        <v>42</v>
      </c>
      <c r="C20" s="108" t="s">
        <v>43</v>
      </c>
      <c r="D20" s="109"/>
      <c r="E20" s="109"/>
      <c r="F20" s="109"/>
      <c r="G20" s="109"/>
      <c r="H20" s="110"/>
      <c r="I20" s="114">
        <v>2</v>
      </c>
      <c r="J20" s="125"/>
      <c r="K20" s="125"/>
      <c r="L20" s="125"/>
      <c r="M20" s="125"/>
      <c r="N20" s="125"/>
      <c r="O20" s="125"/>
      <c r="P20" s="115"/>
    </row>
    <row r="21" ht="36" customHeight="1" spans="1:16">
      <c r="A21" s="106"/>
      <c r="B21" s="111" t="s">
        <v>44</v>
      </c>
      <c r="C21" s="112" t="s">
        <v>45</v>
      </c>
      <c r="D21" s="64" t="s">
        <v>46</v>
      </c>
      <c r="E21" s="113">
        <v>2</v>
      </c>
      <c r="F21" s="113">
        <v>36</v>
      </c>
      <c r="G21" s="113">
        <v>36</v>
      </c>
      <c r="H21" s="113">
        <v>0</v>
      </c>
      <c r="I21" s="126">
        <v>2</v>
      </c>
      <c r="J21" s="126"/>
      <c r="K21" s="126">
        <v>2</v>
      </c>
      <c r="L21" s="126"/>
      <c r="M21" s="126"/>
      <c r="N21" s="126"/>
      <c r="O21" s="126"/>
      <c r="P21" s="126"/>
    </row>
    <row r="22" ht="36" customHeight="1" spans="1:16">
      <c r="A22" s="106"/>
      <c r="B22" s="107"/>
      <c r="C22" s="70" t="s">
        <v>47</v>
      </c>
      <c r="D22" s="64" t="s">
        <v>48</v>
      </c>
      <c r="E22" s="113">
        <v>2</v>
      </c>
      <c r="F22" s="113">
        <v>36</v>
      </c>
      <c r="G22" s="113">
        <v>36</v>
      </c>
      <c r="H22" s="113">
        <v>0</v>
      </c>
      <c r="I22" s="126"/>
      <c r="J22" s="126">
        <v>2</v>
      </c>
      <c r="K22" s="126"/>
      <c r="L22" s="126">
        <v>2</v>
      </c>
      <c r="M22" s="126"/>
      <c r="N22" s="126"/>
      <c r="O22" s="126"/>
      <c r="P22" s="126"/>
    </row>
    <row r="23" ht="26.15" customHeight="1" spans="1:16">
      <c r="A23" s="106"/>
      <c r="B23" s="107"/>
      <c r="C23" s="114" t="s">
        <v>49</v>
      </c>
      <c r="D23" s="115"/>
      <c r="E23" s="64">
        <v>1</v>
      </c>
      <c r="F23" s="64">
        <v>18</v>
      </c>
      <c r="G23" s="64">
        <v>18</v>
      </c>
      <c r="H23" s="64">
        <v>0</v>
      </c>
      <c r="I23" s="64"/>
      <c r="J23" s="64">
        <v>2</v>
      </c>
      <c r="K23" s="64"/>
      <c r="L23" s="64"/>
      <c r="M23" s="64"/>
      <c r="N23" s="64"/>
      <c r="O23" s="64"/>
      <c r="P23" s="124"/>
    </row>
    <row r="24" ht="26.15" customHeight="1" spans="1:16">
      <c r="A24" s="106"/>
      <c r="B24" s="107"/>
      <c r="C24" s="64" t="s">
        <v>50</v>
      </c>
      <c r="D24" s="64" t="s">
        <v>51</v>
      </c>
      <c r="E24" s="64">
        <v>4</v>
      </c>
      <c r="F24" s="64">
        <v>72</v>
      </c>
      <c r="G24" s="64">
        <v>72</v>
      </c>
      <c r="H24" s="64">
        <v>0</v>
      </c>
      <c r="I24" s="64"/>
      <c r="J24" s="64"/>
      <c r="K24" s="64"/>
      <c r="L24" s="64">
        <v>4</v>
      </c>
      <c r="M24" s="64"/>
      <c r="N24" s="64"/>
      <c r="O24" s="64"/>
      <c r="P24" s="124"/>
    </row>
    <row r="25" ht="23.5" customHeight="1" spans="1:16">
      <c r="A25" s="106"/>
      <c r="B25" s="107"/>
      <c r="C25" s="64" t="s">
        <v>52</v>
      </c>
      <c r="D25" s="64" t="s">
        <v>53</v>
      </c>
      <c r="E25" s="64">
        <v>2</v>
      </c>
      <c r="F25" s="64">
        <v>36</v>
      </c>
      <c r="G25" s="64">
        <v>24</v>
      </c>
      <c r="H25" s="64">
        <v>12</v>
      </c>
      <c r="I25" s="64"/>
      <c r="J25" s="64"/>
      <c r="K25" s="64"/>
      <c r="L25" s="64">
        <v>2</v>
      </c>
      <c r="M25" s="64">
        <v>2</v>
      </c>
      <c r="N25" s="64"/>
      <c r="O25" s="64"/>
      <c r="P25" s="64"/>
    </row>
    <row r="26" ht="23.5" customHeight="1" spans="1:16">
      <c r="A26" s="106"/>
      <c r="B26" s="107"/>
      <c r="C26" s="64" t="s">
        <v>54</v>
      </c>
      <c r="D26" s="64" t="s">
        <v>55</v>
      </c>
      <c r="E26" s="64">
        <v>2</v>
      </c>
      <c r="F26" s="64">
        <v>36</v>
      </c>
      <c r="G26" s="64">
        <v>36</v>
      </c>
      <c r="H26" s="64">
        <v>0</v>
      </c>
      <c r="I26" s="64"/>
      <c r="J26" s="64">
        <v>2</v>
      </c>
      <c r="K26" s="64"/>
      <c r="L26" s="64"/>
      <c r="M26" s="64"/>
      <c r="N26" s="64"/>
      <c r="O26" s="64"/>
      <c r="P26" s="64"/>
    </row>
    <row r="27" ht="17.15" customHeight="1" spans="1:16">
      <c r="A27" s="116"/>
      <c r="B27" s="117"/>
      <c r="C27" s="118" t="s">
        <v>41</v>
      </c>
      <c r="D27" s="119"/>
      <c r="E27" s="64">
        <f>SUM(E21:E26)</f>
        <v>13</v>
      </c>
      <c r="F27" s="64">
        <f t="shared" ref="F27:P27" si="0">SUM(F21:F26)</f>
        <v>234</v>
      </c>
      <c r="G27" s="64">
        <f t="shared" si="0"/>
        <v>222</v>
      </c>
      <c r="H27" s="64">
        <f t="shared" si="0"/>
        <v>12</v>
      </c>
      <c r="I27" s="64">
        <f t="shared" si="0"/>
        <v>2</v>
      </c>
      <c r="J27" s="64">
        <f t="shared" si="0"/>
        <v>6</v>
      </c>
      <c r="K27" s="64">
        <f t="shared" si="0"/>
        <v>2</v>
      </c>
      <c r="L27" s="64">
        <f t="shared" si="0"/>
        <v>8</v>
      </c>
      <c r="M27" s="64">
        <f t="shared" si="0"/>
        <v>2</v>
      </c>
      <c r="N27" s="64">
        <f t="shared" si="0"/>
        <v>0</v>
      </c>
      <c r="O27" s="64">
        <f t="shared" si="0"/>
        <v>0</v>
      </c>
      <c r="P27" s="64">
        <f t="shared" si="0"/>
        <v>0</v>
      </c>
    </row>
    <row r="28" ht="36" spans="1:16">
      <c r="A28" s="111" t="s">
        <v>56</v>
      </c>
      <c r="B28" s="58" t="s">
        <v>57</v>
      </c>
      <c r="C28" s="64" t="s">
        <v>58</v>
      </c>
      <c r="D28" s="64" t="s">
        <v>59</v>
      </c>
      <c r="E28" s="64">
        <v>2</v>
      </c>
      <c r="F28" s="64">
        <v>36</v>
      </c>
      <c r="G28" s="64">
        <v>36</v>
      </c>
      <c r="H28" s="64">
        <v>0</v>
      </c>
      <c r="I28" s="64">
        <v>2</v>
      </c>
      <c r="J28" s="64"/>
      <c r="K28" s="64"/>
      <c r="L28" s="64"/>
      <c r="M28" s="64"/>
      <c r="N28" s="64"/>
      <c r="O28" s="64"/>
      <c r="P28" s="64"/>
    </row>
    <row r="29" ht="24" spans="1:16">
      <c r="A29" s="107"/>
      <c r="B29" s="58"/>
      <c r="C29" s="64" t="s">
        <v>60</v>
      </c>
      <c r="D29" s="64" t="s">
        <v>61</v>
      </c>
      <c r="E29" s="64">
        <v>2</v>
      </c>
      <c r="F29" s="64">
        <v>36</v>
      </c>
      <c r="G29" s="64">
        <v>36</v>
      </c>
      <c r="H29" s="64">
        <v>0</v>
      </c>
      <c r="I29" s="64">
        <v>2</v>
      </c>
      <c r="J29" s="64"/>
      <c r="K29" s="64"/>
      <c r="L29" s="64"/>
      <c r="M29" s="64"/>
      <c r="N29" s="64"/>
      <c r="O29" s="64"/>
      <c r="P29" s="64"/>
    </row>
    <row r="30" ht="72" spans="1:16">
      <c r="A30" s="107"/>
      <c r="B30" s="58"/>
      <c r="C30" s="64" t="s">
        <v>62</v>
      </c>
      <c r="D30" s="64" t="s">
        <v>63</v>
      </c>
      <c r="E30" s="64">
        <v>1</v>
      </c>
      <c r="F30" s="64">
        <v>18</v>
      </c>
      <c r="G30" s="64">
        <v>18</v>
      </c>
      <c r="H30" s="64">
        <v>0</v>
      </c>
      <c r="I30" s="64"/>
      <c r="J30" s="64"/>
      <c r="K30" s="64"/>
      <c r="L30" s="64"/>
      <c r="M30" s="64" t="s">
        <v>64</v>
      </c>
      <c r="N30" s="64"/>
      <c r="O30" s="64"/>
      <c r="P30" s="64"/>
    </row>
    <row r="31" ht="48" spans="1:16">
      <c r="A31" s="107"/>
      <c r="B31" s="58"/>
      <c r="C31" s="64" t="s">
        <v>65</v>
      </c>
      <c r="D31" s="64" t="s">
        <v>66</v>
      </c>
      <c r="E31" s="64">
        <v>2</v>
      </c>
      <c r="F31" s="64">
        <v>40</v>
      </c>
      <c r="G31" s="64">
        <v>0</v>
      </c>
      <c r="H31" s="64">
        <v>40</v>
      </c>
      <c r="I31" s="64"/>
      <c r="J31" s="64"/>
      <c r="K31" s="64"/>
      <c r="L31" s="64"/>
      <c r="M31" s="64"/>
      <c r="N31" s="64" t="s">
        <v>67</v>
      </c>
      <c r="O31" s="64"/>
      <c r="P31" s="64"/>
    </row>
    <row r="32" ht="47.25" spans="1:16">
      <c r="A32" s="107"/>
      <c r="B32" s="58" t="s">
        <v>68</v>
      </c>
      <c r="C32" s="64" t="s">
        <v>69</v>
      </c>
      <c r="D32" s="64" t="s">
        <v>70</v>
      </c>
      <c r="E32" s="64">
        <v>2</v>
      </c>
      <c r="F32" s="64">
        <v>36</v>
      </c>
      <c r="G32" s="64">
        <v>18</v>
      </c>
      <c r="H32" s="64">
        <v>18</v>
      </c>
      <c r="I32" s="64"/>
      <c r="J32" s="64"/>
      <c r="K32" s="64"/>
      <c r="L32" s="64"/>
      <c r="M32" s="64"/>
      <c r="N32" s="64">
        <v>2</v>
      </c>
      <c r="O32" s="64" t="s">
        <v>71</v>
      </c>
      <c r="P32" s="64"/>
    </row>
    <row r="33" spans="1:16">
      <c r="A33" s="120"/>
      <c r="B33" s="121"/>
      <c r="C33" s="114" t="s">
        <v>41</v>
      </c>
      <c r="D33" s="115"/>
      <c r="E33" s="64">
        <v>9</v>
      </c>
      <c r="F33" s="64">
        <v>166</v>
      </c>
      <c r="G33" s="64">
        <v>108</v>
      </c>
      <c r="H33" s="64">
        <v>58</v>
      </c>
      <c r="I33" s="64">
        <v>4</v>
      </c>
      <c r="J33" s="64">
        <v>0</v>
      </c>
      <c r="K33" s="64">
        <v>0</v>
      </c>
      <c r="L33" s="64">
        <v>0</v>
      </c>
      <c r="M33" s="64">
        <v>2</v>
      </c>
      <c r="N33" s="64">
        <v>14</v>
      </c>
      <c r="O33" s="64">
        <v>6</v>
      </c>
      <c r="P33" s="64">
        <v>0</v>
      </c>
    </row>
    <row r="34" ht="49" customHeight="1" spans="1:16">
      <c r="A34" s="122" t="s">
        <v>72</v>
      </c>
      <c r="B34" s="122"/>
      <c r="C34" s="122"/>
      <c r="D34" s="122"/>
      <c r="E34" s="122"/>
      <c r="F34" s="122"/>
      <c r="G34" s="122"/>
      <c r="H34" s="122"/>
      <c r="I34" s="122"/>
      <c r="J34" s="122"/>
      <c r="K34" s="122"/>
      <c r="L34" s="122"/>
      <c r="M34" s="122"/>
      <c r="N34" s="122"/>
      <c r="O34" s="122"/>
      <c r="P34" s="122"/>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19:D19"/>
    <mergeCell ref="C20:H20"/>
    <mergeCell ref="I20:P20"/>
    <mergeCell ref="C23:D23"/>
    <mergeCell ref="C27:D27"/>
    <mergeCell ref="C33:D33"/>
    <mergeCell ref="A34:P34"/>
    <mergeCell ref="A6:A27"/>
    <mergeCell ref="A28:A32"/>
    <mergeCell ref="B6:B19"/>
    <mergeCell ref="B21:B27"/>
    <mergeCell ref="B28:B31"/>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topLeftCell="A3" workbookViewId="0">
      <selection activeCell="N5" sqref="N5"/>
    </sheetView>
  </sheetViews>
  <sheetFormatPr defaultColWidth="9" defaultRowHeight="13.5"/>
  <cols>
    <col min="1" max="1" width="17.2083333333333" customWidth="1"/>
    <col min="2" max="2" width="14.625" customWidth="1"/>
    <col min="3" max="3" width="5.625" customWidth="1"/>
    <col min="4" max="7" width="10.625" customWidth="1"/>
  </cols>
  <sheetData>
    <row r="1" ht="6" customHeight="1"/>
    <row r="2" customFormat="1" ht="30" customHeight="1" spans="1:1">
      <c r="A2" s="78" t="s">
        <v>73</v>
      </c>
    </row>
    <row r="3" s="3" customFormat="1" ht="162" customHeight="1" spans="1:7">
      <c r="A3" s="79" t="s">
        <v>74</v>
      </c>
      <c r="B3" s="79"/>
      <c r="C3" s="79"/>
      <c r="D3" s="79"/>
      <c r="E3" s="79"/>
      <c r="F3" s="79"/>
      <c r="G3" s="79"/>
    </row>
    <row r="4" ht="43" customHeight="1" spans="1:7">
      <c r="A4" s="80" t="s">
        <v>75</v>
      </c>
      <c r="B4" s="80"/>
      <c r="C4" s="80"/>
      <c r="D4" s="80"/>
      <c r="E4" s="80"/>
      <c r="F4" s="80"/>
      <c r="G4" s="80"/>
    </row>
    <row r="5" ht="29" customHeight="1" spans="1:7">
      <c r="A5" s="81" t="s">
        <v>76</v>
      </c>
      <c r="B5" s="82" t="s">
        <v>2</v>
      </c>
      <c r="C5" s="82" t="s">
        <v>7</v>
      </c>
      <c r="D5" s="83" t="s">
        <v>77</v>
      </c>
      <c r="E5" s="83"/>
      <c r="F5" s="83"/>
      <c r="G5" s="83"/>
    </row>
    <row r="6" ht="29" customHeight="1" spans="1:13">
      <c r="A6" s="81"/>
      <c r="B6" s="84"/>
      <c r="C6" s="84"/>
      <c r="D6" s="85" t="s">
        <v>78</v>
      </c>
      <c r="E6" s="85" t="s">
        <v>79</v>
      </c>
      <c r="F6" s="85" t="s">
        <v>80</v>
      </c>
      <c r="G6" s="85" t="s">
        <v>81</v>
      </c>
      <c r="K6" s="94"/>
      <c r="L6" s="94"/>
      <c r="M6" s="94"/>
    </row>
    <row r="7" ht="30" customHeight="1" spans="1:13">
      <c r="A7" s="86" t="s">
        <v>82</v>
      </c>
      <c r="B7" s="87" t="s">
        <v>83</v>
      </c>
      <c r="C7" s="86">
        <v>2</v>
      </c>
      <c r="D7" s="86">
        <v>2</v>
      </c>
      <c r="E7" s="86"/>
      <c r="F7" s="86"/>
      <c r="G7" s="86"/>
      <c r="K7" s="94"/>
      <c r="L7" s="96"/>
      <c r="M7" s="94"/>
    </row>
    <row r="8" ht="30" customHeight="1" spans="1:13">
      <c r="A8" s="86" t="s">
        <v>84</v>
      </c>
      <c r="B8" s="87" t="s">
        <v>83</v>
      </c>
      <c r="C8" s="86">
        <v>0.5</v>
      </c>
      <c r="D8" s="86">
        <v>0.5</v>
      </c>
      <c r="E8" s="86"/>
      <c r="F8" s="86"/>
      <c r="G8" s="86"/>
      <c r="K8" s="94"/>
      <c r="L8" s="96"/>
      <c r="M8" s="94"/>
    </row>
    <row r="9" ht="30" customHeight="1" spans="1:13">
      <c r="A9" s="86" t="s">
        <v>85</v>
      </c>
      <c r="B9" s="87" t="s">
        <v>83</v>
      </c>
      <c r="C9" s="86">
        <v>0.5</v>
      </c>
      <c r="D9" s="86">
        <v>0.5</v>
      </c>
      <c r="E9" s="88"/>
      <c r="F9" s="86"/>
      <c r="G9" s="86"/>
      <c r="K9" s="94"/>
      <c r="L9" s="94"/>
      <c r="M9" s="94"/>
    </row>
    <row r="10" ht="30" customHeight="1" spans="1:13">
      <c r="A10" s="86" t="s">
        <v>86</v>
      </c>
      <c r="B10" s="87" t="s">
        <v>83</v>
      </c>
      <c r="C10" s="86">
        <v>0.5</v>
      </c>
      <c r="D10" s="86">
        <v>0.5</v>
      </c>
      <c r="E10" s="89"/>
      <c r="F10" s="89"/>
      <c r="G10" s="89"/>
      <c r="K10" s="94"/>
      <c r="L10" s="94"/>
      <c r="M10" s="94"/>
    </row>
    <row r="11" ht="30" customHeight="1" spans="1:7">
      <c r="A11" s="86" t="s">
        <v>87</v>
      </c>
      <c r="B11" s="87" t="s">
        <v>83</v>
      </c>
      <c r="C11" s="86">
        <v>0.5</v>
      </c>
      <c r="D11" s="86">
        <v>0.5</v>
      </c>
      <c r="E11" s="89"/>
      <c r="F11" s="89"/>
      <c r="G11" s="89"/>
    </row>
    <row r="12" ht="30" customHeight="1" spans="1:7">
      <c r="A12" s="86" t="s">
        <v>88</v>
      </c>
      <c r="B12" s="87" t="s">
        <v>83</v>
      </c>
      <c r="C12" s="86">
        <v>0.5</v>
      </c>
      <c r="D12" s="86">
        <v>0.5</v>
      </c>
      <c r="E12" s="89"/>
      <c r="F12" s="89"/>
      <c r="G12" s="89"/>
    </row>
    <row r="13" ht="30" customHeight="1" spans="1:7">
      <c r="A13" s="86" t="s">
        <v>89</v>
      </c>
      <c r="B13" s="87" t="s">
        <v>83</v>
      </c>
      <c r="C13" s="86">
        <v>0.5</v>
      </c>
      <c r="D13" s="86">
        <v>0.5</v>
      </c>
      <c r="E13" s="89"/>
      <c r="F13" s="89"/>
      <c r="G13" s="89"/>
    </row>
    <row r="14" ht="30" customHeight="1" spans="1:7">
      <c r="A14" s="86" t="s">
        <v>85</v>
      </c>
      <c r="B14" s="87" t="s">
        <v>83</v>
      </c>
      <c r="C14" s="86">
        <v>0.5</v>
      </c>
      <c r="D14" s="89"/>
      <c r="E14" s="89">
        <v>0.5</v>
      </c>
      <c r="F14" s="89"/>
      <c r="G14" s="89"/>
    </row>
    <row r="15" ht="30" customHeight="1" spans="1:7">
      <c r="A15" s="86" t="s">
        <v>89</v>
      </c>
      <c r="B15" s="87" t="s">
        <v>83</v>
      </c>
      <c r="C15" s="86">
        <v>0.5</v>
      </c>
      <c r="D15" s="89"/>
      <c r="E15" s="89">
        <v>0.5</v>
      </c>
      <c r="F15" s="89"/>
      <c r="G15" s="89"/>
    </row>
    <row r="16" ht="30" customHeight="1" spans="1:7">
      <c r="A16" s="90" t="s">
        <v>90</v>
      </c>
      <c r="B16" s="87" t="s">
        <v>83</v>
      </c>
      <c r="C16" s="86">
        <v>0.5</v>
      </c>
      <c r="D16" s="89">
        <v>0.5</v>
      </c>
      <c r="E16" s="89"/>
      <c r="F16" s="89"/>
      <c r="G16" s="89"/>
    </row>
    <row r="17" ht="30" customHeight="1" spans="1:7">
      <c r="A17" s="91"/>
      <c r="B17" s="86" t="s">
        <v>91</v>
      </c>
      <c r="C17" s="86">
        <v>0.5</v>
      </c>
      <c r="D17" s="89"/>
      <c r="E17" s="89"/>
      <c r="F17" s="89">
        <v>0.5</v>
      </c>
      <c r="G17" s="89"/>
    </row>
    <row r="18" ht="30" customHeight="1" spans="1:7">
      <c r="A18" s="90" t="s">
        <v>92</v>
      </c>
      <c r="B18" s="87" t="s">
        <v>83</v>
      </c>
      <c r="C18" s="86">
        <v>0.5</v>
      </c>
      <c r="D18" s="89">
        <v>0.5</v>
      </c>
      <c r="E18" s="89"/>
      <c r="F18" s="89"/>
      <c r="G18" s="89"/>
    </row>
    <row r="19" ht="30" customHeight="1" spans="1:7">
      <c r="A19" s="91"/>
      <c r="B19" s="86" t="s">
        <v>91</v>
      </c>
      <c r="C19" s="86">
        <v>0.5</v>
      </c>
      <c r="D19" s="89"/>
      <c r="E19" s="89"/>
      <c r="F19" s="89">
        <v>0.5</v>
      </c>
      <c r="G19" s="89"/>
    </row>
    <row r="20" ht="30" customHeight="1" spans="1:7">
      <c r="A20" s="86" t="s">
        <v>93</v>
      </c>
      <c r="B20" s="86" t="s">
        <v>91</v>
      </c>
      <c r="C20" s="86">
        <v>0.5</v>
      </c>
      <c r="D20" s="89">
        <v>0.5</v>
      </c>
      <c r="E20" s="89"/>
      <c r="F20" s="89"/>
      <c r="G20" s="89"/>
    </row>
    <row r="21" ht="30" customHeight="1" spans="1:7">
      <c r="A21" s="86" t="s">
        <v>94</v>
      </c>
      <c r="B21" s="86" t="s">
        <v>91</v>
      </c>
      <c r="C21" s="86">
        <v>0.5</v>
      </c>
      <c r="D21" s="89">
        <v>0.5</v>
      </c>
      <c r="E21" s="89"/>
      <c r="F21" s="89"/>
      <c r="G21" s="89"/>
    </row>
    <row r="22" ht="30" customHeight="1" spans="1:7">
      <c r="A22" s="86" t="s">
        <v>95</v>
      </c>
      <c r="B22" s="86" t="s">
        <v>91</v>
      </c>
      <c r="C22" s="86">
        <v>0.5</v>
      </c>
      <c r="D22" s="89">
        <v>0.5</v>
      </c>
      <c r="E22" s="89"/>
      <c r="F22" s="89"/>
      <c r="G22" s="89"/>
    </row>
    <row r="23" ht="30" customHeight="1" spans="1:7">
      <c r="A23" s="86" t="s">
        <v>96</v>
      </c>
      <c r="B23" s="86" t="s">
        <v>91</v>
      </c>
      <c r="C23" s="86">
        <v>0.5</v>
      </c>
      <c r="D23" s="89">
        <v>0.5</v>
      </c>
      <c r="E23" s="89"/>
      <c r="F23" s="89"/>
      <c r="G23" s="89"/>
    </row>
    <row r="24" ht="67" customHeight="1" spans="1:7">
      <c r="A24" s="86" t="s">
        <v>97</v>
      </c>
      <c r="B24" s="86" t="s">
        <v>98</v>
      </c>
      <c r="C24" s="87" t="s">
        <v>99</v>
      </c>
      <c r="D24" s="89"/>
      <c r="E24" s="89"/>
      <c r="F24" s="89"/>
      <c r="G24" s="89" t="s">
        <v>100</v>
      </c>
    </row>
    <row r="25" ht="30" customHeight="1" spans="1:7">
      <c r="A25" s="87" t="s">
        <v>101</v>
      </c>
      <c r="B25" s="87" t="s">
        <v>41</v>
      </c>
      <c r="C25" s="86">
        <f>SUM(C7:C23)</f>
        <v>10</v>
      </c>
      <c r="D25" s="89">
        <v>10</v>
      </c>
      <c r="E25" s="89"/>
      <c r="F25" s="89"/>
      <c r="G25" s="89"/>
    </row>
    <row r="26" ht="40" customHeight="1" spans="1:7">
      <c r="A26" s="92" t="s">
        <v>102</v>
      </c>
      <c r="B26" s="92"/>
      <c r="C26" s="92"/>
      <c r="D26" s="92"/>
      <c r="E26" s="92"/>
      <c r="F26" s="92"/>
      <c r="G26" s="92"/>
    </row>
    <row r="27" ht="29" customHeight="1" spans="1:7">
      <c r="A27" s="93"/>
      <c r="B27" s="93"/>
      <c r="C27" s="93"/>
      <c r="D27" s="93"/>
      <c r="E27" s="93"/>
      <c r="F27" s="93"/>
      <c r="G27" s="93"/>
    </row>
    <row r="28" spans="1:4">
      <c r="A28" s="94"/>
      <c r="B28" s="95"/>
      <c r="C28" s="94"/>
      <c r="D28" s="94"/>
    </row>
    <row r="29" spans="1:4">
      <c r="A29" s="94"/>
      <c r="B29" s="94"/>
      <c r="C29" s="94"/>
      <c r="D29" s="94"/>
    </row>
    <row r="30" spans="1:4">
      <c r="A30" s="94"/>
      <c r="B30" s="94"/>
      <c r="C30" s="94"/>
      <c r="D30" s="94"/>
    </row>
  </sheetData>
  <mergeCells count="19">
    <mergeCell ref="A3:G3"/>
    <mergeCell ref="A4:G4"/>
    <mergeCell ref="D5:G5"/>
    <mergeCell ref="D16:E16"/>
    <mergeCell ref="F17:G17"/>
    <mergeCell ref="D18:E18"/>
    <mergeCell ref="F19:G19"/>
    <mergeCell ref="D20:G20"/>
    <mergeCell ref="D21:G21"/>
    <mergeCell ref="D22:G22"/>
    <mergeCell ref="D23:G23"/>
    <mergeCell ref="D25:G25"/>
    <mergeCell ref="A26:G26"/>
    <mergeCell ref="A5:A6"/>
    <mergeCell ref="A16:A17"/>
    <mergeCell ref="A18:A19"/>
    <mergeCell ref="B5:B6"/>
    <mergeCell ref="C5:C6"/>
    <mergeCell ref="L7:L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zoomScale="89" zoomScaleNormal="89" workbookViewId="0">
      <pane xSplit="2" ySplit="5" topLeftCell="C63" activePane="bottomRight" state="frozen"/>
      <selection/>
      <selection pane="topRight"/>
      <selection pane="bottomLeft"/>
      <selection pane="bottomRight" activeCell="N75" sqref="N75"/>
    </sheetView>
  </sheetViews>
  <sheetFormatPr defaultColWidth="8.90833333333333" defaultRowHeight="13.5"/>
  <cols>
    <col min="1" max="1" width="4.26666666666667" style="49" customWidth="1"/>
    <col min="2" max="2" width="6.63333333333333" style="49" customWidth="1"/>
    <col min="3" max="3" width="11" style="49" customWidth="1"/>
    <col min="4" max="4" width="11.0916666666667" style="49" customWidth="1"/>
    <col min="5" max="5" width="4.90833333333333" style="49" customWidth="1"/>
    <col min="6" max="6" width="5" style="49" customWidth="1"/>
    <col min="7" max="7" width="4.45" style="49" customWidth="1"/>
    <col min="8" max="8" width="5.36666666666667" style="49" customWidth="1"/>
    <col min="9" max="14" width="4.36666666666667" style="49" customWidth="1"/>
    <col min="15" max="16" width="4.45" style="49" customWidth="1"/>
    <col min="17" max="16384" width="8.90833333333333" style="49"/>
  </cols>
  <sheetData>
    <row r="1" ht="14.25" spans="1:16">
      <c r="A1" s="60" t="s">
        <v>103</v>
      </c>
      <c r="B1" s="61"/>
      <c r="C1" s="61"/>
      <c r="D1" s="61"/>
      <c r="E1" s="61"/>
      <c r="F1" s="61"/>
      <c r="G1" s="61"/>
      <c r="H1" s="61"/>
      <c r="I1" s="61"/>
      <c r="J1" s="61"/>
      <c r="K1" s="61"/>
      <c r="L1" s="61"/>
      <c r="M1" s="61"/>
      <c r="N1" s="61"/>
      <c r="O1" s="61"/>
      <c r="P1" s="72"/>
    </row>
    <row r="2" ht="20.25" spans="1:16">
      <c r="A2" s="62" t="s">
        <v>104</v>
      </c>
      <c r="B2" s="62"/>
      <c r="C2" s="62"/>
      <c r="D2" s="62"/>
      <c r="E2" s="62"/>
      <c r="F2" s="62"/>
      <c r="G2" s="62"/>
      <c r="H2" s="62"/>
      <c r="I2" s="62"/>
      <c r="J2" s="62"/>
      <c r="K2" s="62"/>
      <c r="L2" s="62"/>
      <c r="M2" s="62"/>
      <c r="N2" s="62"/>
      <c r="O2" s="62"/>
      <c r="P2" s="62"/>
    </row>
    <row r="3" spans="1:16">
      <c r="A3" s="52" t="s">
        <v>2</v>
      </c>
      <c r="B3" s="52"/>
      <c r="C3" s="52" t="s">
        <v>3</v>
      </c>
      <c r="D3" s="52" t="s">
        <v>4</v>
      </c>
      <c r="E3" s="52" t="s">
        <v>5</v>
      </c>
      <c r="F3" s="52"/>
      <c r="G3" s="52"/>
      <c r="H3" s="52"/>
      <c r="I3" s="52" t="s">
        <v>6</v>
      </c>
      <c r="J3" s="52"/>
      <c r="K3" s="52"/>
      <c r="L3" s="52"/>
      <c r="M3" s="52"/>
      <c r="N3" s="52"/>
      <c r="O3" s="52"/>
      <c r="P3" s="52"/>
    </row>
    <row r="4" spans="1:16">
      <c r="A4" s="52"/>
      <c r="B4" s="52"/>
      <c r="C4" s="52"/>
      <c r="D4" s="52"/>
      <c r="E4" s="52" t="s">
        <v>7</v>
      </c>
      <c r="F4" s="52" t="s">
        <v>8</v>
      </c>
      <c r="G4" s="52" t="s">
        <v>9</v>
      </c>
      <c r="H4" s="52" t="s">
        <v>10</v>
      </c>
      <c r="I4" s="52" t="s">
        <v>11</v>
      </c>
      <c r="J4" s="52"/>
      <c r="K4" s="52" t="s">
        <v>12</v>
      </c>
      <c r="L4" s="52"/>
      <c r="M4" s="52" t="s">
        <v>13</v>
      </c>
      <c r="N4" s="52"/>
      <c r="O4" s="52" t="s">
        <v>14</v>
      </c>
      <c r="P4" s="52"/>
    </row>
    <row r="5" spans="1:16">
      <c r="A5" s="52"/>
      <c r="B5" s="52"/>
      <c r="C5" s="52"/>
      <c r="D5" s="52"/>
      <c r="E5" s="52"/>
      <c r="F5" s="52"/>
      <c r="G5" s="52"/>
      <c r="H5" s="52"/>
      <c r="I5" s="52">
        <v>1</v>
      </c>
      <c r="J5" s="52">
        <v>2</v>
      </c>
      <c r="K5" s="52">
        <v>3</v>
      </c>
      <c r="L5" s="52">
        <v>4</v>
      </c>
      <c r="M5" s="52">
        <v>5</v>
      </c>
      <c r="N5" s="52">
        <v>6</v>
      </c>
      <c r="O5" s="52">
        <v>7</v>
      </c>
      <c r="P5" s="52">
        <v>8</v>
      </c>
    </row>
    <row r="6" ht="41.25" customHeight="1" spans="1:16">
      <c r="A6" s="63" t="s">
        <v>105</v>
      </c>
      <c r="B6" s="63" t="s">
        <v>106</v>
      </c>
      <c r="C6" s="54" t="s">
        <v>107</v>
      </c>
      <c r="D6" s="64" t="s">
        <v>108</v>
      </c>
      <c r="E6" s="65">
        <v>4</v>
      </c>
      <c r="F6" s="54">
        <v>72</v>
      </c>
      <c r="G6" s="54">
        <v>72</v>
      </c>
      <c r="H6" s="54">
        <v>0</v>
      </c>
      <c r="I6" s="54">
        <v>4</v>
      </c>
      <c r="J6" s="54"/>
      <c r="K6" s="54"/>
      <c r="L6" s="54"/>
      <c r="M6" s="54"/>
      <c r="N6" s="73"/>
      <c r="O6" s="54"/>
      <c r="P6" s="54"/>
    </row>
    <row r="7" ht="41.25" customHeight="1" spans="1:16">
      <c r="A7" s="63"/>
      <c r="B7" s="63"/>
      <c r="C7" s="54" t="s">
        <v>109</v>
      </c>
      <c r="D7" s="64" t="s">
        <v>110</v>
      </c>
      <c r="E7" s="65">
        <v>3</v>
      </c>
      <c r="F7" s="54">
        <v>54</v>
      </c>
      <c r="G7" s="54">
        <v>54</v>
      </c>
      <c r="H7" s="54">
        <v>0</v>
      </c>
      <c r="I7" s="54">
        <v>3</v>
      </c>
      <c r="J7" s="54"/>
      <c r="K7" s="54"/>
      <c r="L7" s="54"/>
      <c r="M7" s="54"/>
      <c r="N7" s="73"/>
      <c r="O7" s="54"/>
      <c r="P7" s="54"/>
    </row>
    <row r="8" ht="41.25" customHeight="1" spans="1:16">
      <c r="A8" s="63"/>
      <c r="B8" s="63"/>
      <c r="C8" s="54" t="s">
        <v>111</v>
      </c>
      <c r="D8" s="64" t="s">
        <v>112</v>
      </c>
      <c r="E8" s="65">
        <v>5</v>
      </c>
      <c r="F8" s="54">
        <v>90</v>
      </c>
      <c r="G8" s="54">
        <v>90</v>
      </c>
      <c r="H8" s="54">
        <v>0</v>
      </c>
      <c r="I8" s="54"/>
      <c r="J8" s="54">
        <v>5</v>
      </c>
      <c r="K8" s="54"/>
      <c r="L8" s="54"/>
      <c r="M8" s="54"/>
      <c r="N8" s="73"/>
      <c r="O8" s="54"/>
      <c r="P8" s="54"/>
    </row>
    <row r="9" ht="41.25" customHeight="1" spans="1:16">
      <c r="A9" s="63"/>
      <c r="B9" s="63"/>
      <c r="C9" s="54" t="s">
        <v>113</v>
      </c>
      <c r="D9" s="64" t="s">
        <v>114</v>
      </c>
      <c r="E9" s="65">
        <v>3</v>
      </c>
      <c r="F9" s="54">
        <v>54</v>
      </c>
      <c r="G9" s="54">
        <v>54</v>
      </c>
      <c r="H9" s="54">
        <v>0</v>
      </c>
      <c r="I9" s="54"/>
      <c r="J9" s="54">
        <v>3</v>
      </c>
      <c r="K9" s="54"/>
      <c r="L9" s="54"/>
      <c r="M9" s="54"/>
      <c r="N9" s="73"/>
      <c r="O9" s="54"/>
      <c r="P9" s="54"/>
    </row>
    <row r="10" ht="41.25" customHeight="1" spans="1:16">
      <c r="A10" s="63"/>
      <c r="B10" s="63"/>
      <c r="C10" s="54" t="s">
        <v>115</v>
      </c>
      <c r="D10" s="64" t="s">
        <v>116</v>
      </c>
      <c r="E10" s="65">
        <v>3</v>
      </c>
      <c r="F10" s="54">
        <v>54</v>
      </c>
      <c r="G10" s="54">
        <v>54</v>
      </c>
      <c r="H10" s="54">
        <v>0</v>
      </c>
      <c r="I10" s="54"/>
      <c r="J10" s="54">
        <v>3</v>
      </c>
      <c r="K10" s="54"/>
      <c r="L10" s="54"/>
      <c r="M10" s="54"/>
      <c r="N10" s="73"/>
      <c r="O10" s="54"/>
      <c r="P10" s="54"/>
    </row>
    <row r="11" ht="41.25" customHeight="1" spans="1:16">
      <c r="A11" s="63"/>
      <c r="B11" s="63"/>
      <c r="C11" s="54" t="s">
        <v>117</v>
      </c>
      <c r="D11" s="64" t="s">
        <v>118</v>
      </c>
      <c r="E11" s="65">
        <v>2</v>
      </c>
      <c r="F11" s="54">
        <v>36</v>
      </c>
      <c r="G11" s="54">
        <v>36</v>
      </c>
      <c r="H11" s="54">
        <v>0</v>
      </c>
      <c r="I11" s="54"/>
      <c r="J11" s="54"/>
      <c r="K11" s="54">
        <v>2</v>
      </c>
      <c r="L11" s="54"/>
      <c r="M11" s="54"/>
      <c r="N11" s="73"/>
      <c r="O11" s="54"/>
      <c r="P11" s="54"/>
    </row>
    <row r="12" ht="41.25" customHeight="1" spans="1:16">
      <c r="A12" s="63"/>
      <c r="B12" s="63"/>
      <c r="C12" s="54" t="s">
        <v>119</v>
      </c>
      <c r="D12" s="54" t="s">
        <v>120</v>
      </c>
      <c r="E12" s="54">
        <v>1</v>
      </c>
      <c r="F12" s="54">
        <v>20</v>
      </c>
      <c r="G12" s="54">
        <v>0</v>
      </c>
      <c r="H12" s="54">
        <v>20</v>
      </c>
      <c r="I12" s="54"/>
      <c r="J12" s="54"/>
      <c r="K12" s="54">
        <v>3</v>
      </c>
      <c r="L12" s="54"/>
      <c r="M12" s="54"/>
      <c r="N12" s="54"/>
      <c r="O12" s="54"/>
      <c r="P12" s="54"/>
    </row>
    <row r="13" ht="41.25" customHeight="1" spans="1:16">
      <c r="A13" s="63"/>
      <c r="B13" s="63"/>
      <c r="C13" s="54" t="s">
        <v>121</v>
      </c>
      <c r="D13" s="64" t="s">
        <v>122</v>
      </c>
      <c r="E13" s="65">
        <v>3</v>
      </c>
      <c r="F13" s="54">
        <v>54</v>
      </c>
      <c r="G13" s="54">
        <v>54</v>
      </c>
      <c r="H13" s="54">
        <v>0</v>
      </c>
      <c r="I13" s="54"/>
      <c r="J13" s="54"/>
      <c r="K13" s="54"/>
      <c r="L13" s="54"/>
      <c r="M13" s="54">
        <v>3</v>
      </c>
      <c r="N13" s="73"/>
      <c r="O13" s="54"/>
      <c r="P13" s="54"/>
    </row>
    <row r="14" spans="1:16">
      <c r="A14" s="63"/>
      <c r="B14" s="63"/>
      <c r="C14" s="66" t="s">
        <v>41</v>
      </c>
      <c r="D14" s="67"/>
      <c r="E14" s="65">
        <f t="shared" ref="E14:P14" si="0">SUM(E6:E13)</f>
        <v>24</v>
      </c>
      <c r="F14" s="65">
        <f t="shared" si="0"/>
        <v>434</v>
      </c>
      <c r="G14" s="65">
        <f t="shared" si="0"/>
        <v>414</v>
      </c>
      <c r="H14" s="65">
        <f t="shared" si="0"/>
        <v>20</v>
      </c>
      <c r="I14" s="65">
        <f t="shared" si="0"/>
        <v>7</v>
      </c>
      <c r="J14" s="65">
        <f t="shared" si="0"/>
        <v>11</v>
      </c>
      <c r="K14" s="65">
        <f t="shared" si="0"/>
        <v>5</v>
      </c>
      <c r="L14" s="65">
        <f t="shared" si="0"/>
        <v>0</v>
      </c>
      <c r="M14" s="65">
        <f t="shared" si="0"/>
        <v>3</v>
      </c>
      <c r="N14" s="65">
        <f t="shared" si="0"/>
        <v>0</v>
      </c>
      <c r="O14" s="65">
        <f t="shared" si="0"/>
        <v>0</v>
      </c>
      <c r="P14" s="65">
        <f t="shared" si="0"/>
        <v>0</v>
      </c>
    </row>
    <row r="15" ht="48" spans="1:16">
      <c r="A15" s="63"/>
      <c r="B15" s="63" t="s">
        <v>123</v>
      </c>
      <c r="C15" s="54" t="s">
        <v>124</v>
      </c>
      <c r="D15" s="64" t="s">
        <v>125</v>
      </c>
      <c r="E15" s="65">
        <v>1</v>
      </c>
      <c r="F15" s="54">
        <v>18</v>
      </c>
      <c r="G15" s="54">
        <v>18</v>
      </c>
      <c r="H15" s="54">
        <v>0</v>
      </c>
      <c r="I15" s="54">
        <v>3</v>
      </c>
      <c r="J15" s="54"/>
      <c r="K15" s="54"/>
      <c r="L15" s="54"/>
      <c r="M15" s="54"/>
      <c r="N15" s="73"/>
      <c r="O15" s="54"/>
      <c r="P15" s="54"/>
    </row>
    <row r="16" ht="36" spans="1:16">
      <c r="A16" s="63"/>
      <c r="B16" s="63"/>
      <c r="C16" s="54" t="s">
        <v>126</v>
      </c>
      <c r="D16" s="64" t="s">
        <v>127</v>
      </c>
      <c r="E16" s="65">
        <v>2</v>
      </c>
      <c r="F16" s="54">
        <v>36</v>
      </c>
      <c r="G16" s="54">
        <v>36</v>
      </c>
      <c r="H16" s="54">
        <v>0</v>
      </c>
      <c r="I16" s="54">
        <v>3</v>
      </c>
      <c r="J16" s="54"/>
      <c r="K16" s="54"/>
      <c r="L16" s="54"/>
      <c r="M16" s="54"/>
      <c r="N16" s="73"/>
      <c r="O16" s="54"/>
      <c r="P16" s="54"/>
    </row>
    <row r="17" ht="36" customHeight="1" spans="1:16">
      <c r="A17" s="63"/>
      <c r="B17" s="63"/>
      <c r="C17" s="54" t="s">
        <v>128</v>
      </c>
      <c r="D17" s="64" t="s">
        <v>129</v>
      </c>
      <c r="E17" s="65">
        <v>3</v>
      </c>
      <c r="F17" s="54">
        <v>54</v>
      </c>
      <c r="G17" s="54">
        <v>54</v>
      </c>
      <c r="H17" s="54">
        <v>0</v>
      </c>
      <c r="I17" s="54"/>
      <c r="J17" s="54">
        <v>3</v>
      </c>
      <c r="K17" s="54"/>
      <c r="L17" s="54"/>
      <c r="M17" s="54"/>
      <c r="N17" s="73"/>
      <c r="O17" s="54"/>
      <c r="P17" s="54"/>
    </row>
    <row r="18" ht="36" spans="1:16">
      <c r="A18" s="63"/>
      <c r="B18" s="63"/>
      <c r="C18" s="54" t="s">
        <v>130</v>
      </c>
      <c r="D18" s="64" t="s">
        <v>131</v>
      </c>
      <c r="E18" s="65">
        <v>3</v>
      </c>
      <c r="F18" s="54">
        <v>54</v>
      </c>
      <c r="G18" s="54">
        <v>54</v>
      </c>
      <c r="H18" s="54">
        <v>0</v>
      </c>
      <c r="I18" s="54"/>
      <c r="J18" s="54"/>
      <c r="K18" s="54">
        <v>3</v>
      </c>
      <c r="L18" s="54"/>
      <c r="M18" s="54"/>
      <c r="N18" s="73"/>
      <c r="O18" s="54"/>
      <c r="P18" s="54"/>
    </row>
    <row r="19" ht="48" spans="1:16">
      <c r="A19" s="63"/>
      <c r="B19" s="63"/>
      <c r="C19" s="54" t="s">
        <v>132</v>
      </c>
      <c r="D19" s="64" t="s">
        <v>133</v>
      </c>
      <c r="E19" s="65">
        <v>3</v>
      </c>
      <c r="F19" s="54">
        <v>54</v>
      </c>
      <c r="G19" s="54">
        <v>54</v>
      </c>
      <c r="H19" s="54">
        <v>0</v>
      </c>
      <c r="I19" s="54"/>
      <c r="J19" s="54"/>
      <c r="K19" s="54">
        <v>3</v>
      </c>
      <c r="L19" s="54"/>
      <c r="M19" s="54"/>
      <c r="N19" s="73"/>
      <c r="O19" s="54"/>
      <c r="P19" s="54"/>
    </row>
    <row r="20" ht="24" spans="1:16">
      <c r="A20" s="63"/>
      <c r="B20" s="63"/>
      <c r="C20" s="54" t="s">
        <v>134</v>
      </c>
      <c r="D20" s="64" t="s">
        <v>135</v>
      </c>
      <c r="E20" s="65">
        <v>3</v>
      </c>
      <c r="F20" s="54">
        <v>54</v>
      </c>
      <c r="G20" s="54">
        <v>36</v>
      </c>
      <c r="H20" s="54">
        <v>18</v>
      </c>
      <c r="I20" s="54"/>
      <c r="J20" s="54"/>
      <c r="K20" s="54">
        <v>3</v>
      </c>
      <c r="L20" s="54"/>
      <c r="M20" s="54"/>
      <c r="N20" s="73"/>
      <c r="O20" s="54"/>
      <c r="P20" s="54"/>
    </row>
    <row r="21" ht="36" spans="1:16">
      <c r="A21" s="63"/>
      <c r="B21" s="63"/>
      <c r="C21" s="54" t="s">
        <v>136</v>
      </c>
      <c r="D21" s="64" t="s">
        <v>137</v>
      </c>
      <c r="E21" s="65">
        <v>2</v>
      </c>
      <c r="F21" s="54">
        <v>36</v>
      </c>
      <c r="G21" s="54">
        <v>36</v>
      </c>
      <c r="H21" s="54">
        <v>0</v>
      </c>
      <c r="I21" s="54"/>
      <c r="J21" s="54"/>
      <c r="K21" s="54"/>
      <c r="L21" s="54">
        <v>3</v>
      </c>
      <c r="M21" s="54"/>
      <c r="N21" s="73"/>
      <c r="O21" s="54"/>
      <c r="P21" s="54"/>
    </row>
    <row r="22" ht="25.5" spans="1:16">
      <c r="A22" s="63"/>
      <c r="B22" s="63"/>
      <c r="C22" s="54" t="s">
        <v>138</v>
      </c>
      <c r="D22" s="64" t="s">
        <v>139</v>
      </c>
      <c r="E22" s="65">
        <v>2</v>
      </c>
      <c r="F22" s="54">
        <v>36</v>
      </c>
      <c r="G22" s="54">
        <v>36</v>
      </c>
      <c r="H22" s="54">
        <v>0</v>
      </c>
      <c r="I22" s="54"/>
      <c r="J22" s="54"/>
      <c r="K22" s="54"/>
      <c r="L22" s="54">
        <v>3</v>
      </c>
      <c r="M22" s="54"/>
      <c r="N22" s="73"/>
      <c r="O22" s="54"/>
      <c r="P22" s="54"/>
    </row>
    <row r="23" ht="36" spans="1:16">
      <c r="A23" s="63"/>
      <c r="B23" s="63"/>
      <c r="C23" s="54" t="s">
        <v>140</v>
      </c>
      <c r="D23" s="64" t="s">
        <v>141</v>
      </c>
      <c r="E23" s="65">
        <v>2</v>
      </c>
      <c r="F23" s="54">
        <v>36</v>
      </c>
      <c r="G23" s="54">
        <v>36</v>
      </c>
      <c r="H23" s="54">
        <v>0</v>
      </c>
      <c r="I23" s="54"/>
      <c r="J23" s="54"/>
      <c r="K23" s="54"/>
      <c r="L23" s="54">
        <v>3</v>
      </c>
      <c r="M23" s="54"/>
      <c r="N23" s="73"/>
      <c r="O23" s="54"/>
      <c r="P23" s="54"/>
    </row>
    <row r="24" ht="36" spans="1:16">
      <c r="A24" s="63"/>
      <c r="B24" s="63"/>
      <c r="C24" s="54" t="s">
        <v>142</v>
      </c>
      <c r="D24" s="64" t="s">
        <v>143</v>
      </c>
      <c r="E24" s="65">
        <v>3</v>
      </c>
      <c r="F24" s="54">
        <v>54</v>
      </c>
      <c r="G24" s="54">
        <v>36</v>
      </c>
      <c r="H24" s="54">
        <v>18</v>
      </c>
      <c r="I24" s="54"/>
      <c r="J24" s="54"/>
      <c r="K24" s="54"/>
      <c r="L24" s="54">
        <v>4</v>
      </c>
      <c r="M24" s="54"/>
      <c r="N24" s="73"/>
      <c r="O24" s="54"/>
      <c r="P24" s="54"/>
    </row>
    <row r="25" ht="25.5" spans="1:16">
      <c r="A25" s="63"/>
      <c r="B25" s="63"/>
      <c r="C25" s="54" t="s">
        <v>144</v>
      </c>
      <c r="D25" s="54" t="s">
        <v>145</v>
      </c>
      <c r="E25" s="65">
        <v>2</v>
      </c>
      <c r="F25" s="54">
        <v>36</v>
      </c>
      <c r="G25" s="54">
        <v>36</v>
      </c>
      <c r="H25" s="54">
        <v>0</v>
      </c>
      <c r="I25" s="54"/>
      <c r="J25" s="54"/>
      <c r="K25" s="54"/>
      <c r="L25" s="54"/>
      <c r="M25" s="54">
        <v>3</v>
      </c>
      <c r="N25" s="73"/>
      <c r="O25" s="54"/>
      <c r="P25" s="54"/>
    </row>
    <row r="26" ht="51" spans="1:16">
      <c r="A26" s="63"/>
      <c r="B26" s="63"/>
      <c r="C26" s="54" t="s">
        <v>146</v>
      </c>
      <c r="D26" s="54" t="s">
        <v>147</v>
      </c>
      <c r="E26" s="54">
        <v>3</v>
      </c>
      <c r="F26" s="54">
        <v>54</v>
      </c>
      <c r="G26" s="54">
        <v>36</v>
      </c>
      <c r="H26" s="54">
        <v>18</v>
      </c>
      <c r="I26" s="54"/>
      <c r="J26" s="54"/>
      <c r="K26" s="54"/>
      <c r="L26" s="54"/>
      <c r="M26" s="54">
        <v>3</v>
      </c>
      <c r="N26" s="54"/>
      <c r="O26" s="54"/>
      <c r="P26" s="54"/>
    </row>
    <row r="27" ht="36" spans="1:16">
      <c r="A27" s="63"/>
      <c r="B27" s="63"/>
      <c r="C27" s="54" t="s">
        <v>148</v>
      </c>
      <c r="D27" s="64" t="s">
        <v>149</v>
      </c>
      <c r="E27" s="65">
        <v>2</v>
      </c>
      <c r="F27" s="54">
        <v>36</v>
      </c>
      <c r="G27" s="54">
        <v>36</v>
      </c>
      <c r="H27" s="54">
        <v>0</v>
      </c>
      <c r="I27" s="54"/>
      <c r="J27" s="54"/>
      <c r="K27" s="54"/>
      <c r="L27" s="54"/>
      <c r="M27" s="54">
        <v>3</v>
      </c>
      <c r="N27" s="73"/>
      <c r="O27" s="54"/>
      <c r="P27" s="54"/>
    </row>
    <row r="28" ht="25.5" spans="1:16">
      <c r="A28" s="63"/>
      <c r="B28" s="63"/>
      <c r="C28" s="54" t="s">
        <v>150</v>
      </c>
      <c r="D28" s="64" t="s">
        <v>151</v>
      </c>
      <c r="E28" s="65">
        <v>3</v>
      </c>
      <c r="F28" s="54">
        <v>54</v>
      </c>
      <c r="G28" s="54">
        <v>54</v>
      </c>
      <c r="H28" s="54">
        <v>0</v>
      </c>
      <c r="I28" s="54"/>
      <c r="J28" s="54"/>
      <c r="K28" s="54"/>
      <c r="L28" s="54"/>
      <c r="M28" s="54">
        <v>3</v>
      </c>
      <c r="N28" s="73"/>
      <c r="O28" s="54"/>
      <c r="P28" s="54"/>
    </row>
    <row r="29" ht="36" spans="1:16">
      <c r="A29" s="63"/>
      <c r="B29" s="63"/>
      <c r="C29" s="54" t="s">
        <v>152</v>
      </c>
      <c r="D29" s="64" t="s">
        <v>153</v>
      </c>
      <c r="E29" s="65">
        <v>2</v>
      </c>
      <c r="F29" s="54">
        <v>36</v>
      </c>
      <c r="G29" s="54">
        <v>26</v>
      </c>
      <c r="H29" s="54">
        <v>10</v>
      </c>
      <c r="I29" s="54"/>
      <c r="J29" s="54"/>
      <c r="K29" s="54"/>
      <c r="L29" s="54"/>
      <c r="M29" s="54">
        <v>3</v>
      </c>
      <c r="N29" s="54"/>
      <c r="O29" s="54"/>
      <c r="P29" s="54"/>
    </row>
    <row r="30" spans="1:16">
      <c r="A30" s="63"/>
      <c r="B30" s="63"/>
      <c r="C30" s="54" t="s">
        <v>41</v>
      </c>
      <c r="D30" s="54"/>
      <c r="E30" s="65">
        <f t="shared" ref="E30:P30" si="1">SUM(E15:E29)</f>
        <v>36</v>
      </c>
      <c r="F30" s="65">
        <f t="shared" si="1"/>
        <v>648</v>
      </c>
      <c r="G30" s="65">
        <f t="shared" si="1"/>
        <v>584</v>
      </c>
      <c r="H30" s="65">
        <f t="shared" si="1"/>
        <v>64</v>
      </c>
      <c r="I30" s="65">
        <f t="shared" si="1"/>
        <v>6</v>
      </c>
      <c r="J30" s="65">
        <f t="shared" si="1"/>
        <v>3</v>
      </c>
      <c r="K30" s="65">
        <f t="shared" si="1"/>
        <v>9</v>
      </c>
      <c r="L30" s="65">
        <f t="shared" si="1"/>
        <v>13</v>
      </c>
      <c r="M30" s="65">
        <f t="shared" si="1"/>
        <v>15</v>
      </c>
      <c r="N30" s="65">
        <f t="shared" si="1"/>
        <v>0</v>
      </c>
      <c r="O30" s="65">
        <f t="shared" si="1"/>
        <v>0</v>
      </c>
      <c r="P30" s="65">
        <f t="shared" si="1"/>
        <v>0</v>
      </c>
    </row>
    <row r="31" ht="36" customHeight="1" spans="1:16">
      <c r="A31" s="63"/>
      <c r="B31" s="68" t="s">
        <v>154</v>
      </c>
      <c r="C31" s="54" t="s">
        <v>155</v>
      </c>
      <c r="D31" s="64" t="s">
        <v>156</v>
      </c>
      <c r="E31" s="65">
        <v>1</v>
      </c>
      <c r="F31" s="54">
        <v>20</v>
      </c>
      <c r="G31" s="54">
        <v>0</v>
      </c>
      <c r="H31" s="54">
        <v>20</v>
      </c>
      <c r="I31" s="54"/>
      <c r="J31" s="54">
        <v>3</v>
      </c>
      <c r="K31" s="54"/>
      <c r="L31" s="54"/>
      <c r="M31" s="54"/>
      <c r="N31" s="73"/>
      <c r="O31" s="54"/>
      <c r="P31" s="54"/>
    </row>
    <row r="32" ht="36" customHeight="1" spans="1:16">
      <c r="A32" s="63"/>
      <c r="B32" s="68"/>
      <c r="C32" s="54" t="s">
        <v>157</v>
      </c>
      <c r="D32" s="64" t="s">
        <v>158</v>
      </c>
      <c r="E32" s="65">
        <v>2</v>
      </c>
      <c r="F32" s="54">
        <v>36</v>
      </c>
      <c r="G32" s="54">
        <v>18</v>
      </c>
      <c r="H32" s="54">
        <v>18</v>
      </c>
      <c r="I32" s="54"/>
      <c r="J32" s="54">
        <v>2</v>
      </c>
      <c r="K32" s="54"/>
      <c r="L32" s="54"/>
      <c r="M32" s="54"/>
      <c r="N32" s="54"/>
      <c r="O32" s="54"/>
      <c r="P32" s="54"/>
    </row>
    <row r="33" ht="36" customHeight="1" spans="1:16">
      <c r="A33" s="63"/>
      <c r="B33" s="69"/>
      <c r="C33" s="54" t="s">
        <v>159</v>
      </c>
      <c r="D33" s="54" t="s">
        <v>160</v>
      </c>
      <c r="E33" s="65">
        <v>3</v>
      </c>
      <c r="F33" s="64">
        <v>54</v>
      </c>
      <c r="G33" s="64">
        <v>27</v>
      </c>
      <c r="H33" s="64">
        <v>27</v>
      </c>
      <c r="I33" s="64"/>
      <c r="J33" s="64"/>
      <c r="K33" s="64">
        <v>3</v>
      </c>
      <c r="L33" s="64"/>
      <c r="M33" s="64"/>
      <c r="N33" s="64"/>
      <c r="O33" s="64"/>
      <c r="P33" s="64"/>
    </row>
    <row r="34" ht="36" customHeight="1" spans="1:16">
      <c r="A34" s="63"/>
      <c r="B34" s="69"/>
      <c r="C34" s="54" t="s">
        <v>161</v>
      </c>
      <c r="D34" s="64" t="s">
        <v>162</v>
      </c>
      <c r="E34" s="65">
        <v>2</v>
      </c>
      <c r="F34" s="54">
        <v>36</v>
      </c>
      <c r="G34" s="54">
        <v>18</v>
      </c>
      <c r="H34" s="54">
        <v>18</v>
      </c>
      <c r="I34" s="54"/>
      <c r="J34" s="54"/>
      <c r="K34" s="54"/>
      <c r="L34" s="54">
        <v>3</v>
      </c>
      <c r="M34" s="54"/>
      <c r="N34" s="73"/>
      <c r="O34" s="54"/>
      <c r="P34" s="54"/>
    </row>
    <row r="35" ht="36" customHeight="1" spans="1:16">
      <c r="A35" s="63"/>
      <c r="B35" s="69"/>
      <c r="C35" s="54" t="s">
        <v>163</v>
      </c>
      <c r="D35" s="64" t="s">
        <v>164</v>
      </c>
      <c r="E35" s="65">
        <v>2</v>
      </c>
      <c r="F35" s="54">
        <v>36</v>
      </c>
      <c r="G35" s="54">
        <v>36</v>
      </c>
      <c r="H35" s="54">
        <v>0</v>
      </c>
      <c r="I35" s="54"/>
      <c r="J35" s="54"/>
      <c r="K35" s="54"/>
      <c r="L35" s="54">
        <v>3</v>
      </c>
      <c r="M35" s="54"/>
      <c r="N35" s="73"/>
      <c r="O35" s="54"/>
      <c r="P35" s="54"/>
    </row>
    <row r="36" ht="36" customHeight="1" spans="1:16">
      <c r="A36" s="63"/>
      <c r="B36" s="69"/>
      <c r="C36" s="58" t="s">
        <v>165</v>
      </c>
      <c r="D36" s="70" t="s">
        <v>166</v>
      </c>
      <c r="E36" s="71">
        <v>2</v>
      </c>
      <c r="F36" s="58">
        <v>36</v>
      </c>
      <c r="G36" s="58">
        <v>36</v>
      </c>
      <c r="H36" s="58">
        <v>0</v>
      </c>
      <c r="I36" s="58"/>
      <c r="J36" s="58"/>
      <c r="K36" s="58"/>
      <c r="L36" s="58">
        <v>2</v>
      </c>
      <c r="M36" s="58"/>
      <c r="N36" s="74"/>
      <c r="O36" s="58"/>
      <c r="P36" s="58"/>
    </row>
    <row r="37" ht="36" customHeight="1" spans="1:16">
      <c r="A37" s="63"/>
      <c r="B37" s="69"/>
      <c r="C37" s="54" t="s">
        <v>167</v>
      </c>
      <c r="D37" s="64" t="s">
        <v>168</v>
      </c>
      <c r="E37" s="65">
        <v>2</v>
      </c>
      <c r="F37" s="54">
        <v>36</v>
      </c>
      <c r="G37" s="54">
        <v>36</v>
      </c>
      <c r="H37" s="54">
        <v>0</v>
      </c>
      <c r="I37" s="54"/>
      <c r="J37" s="54"/>
      <c r="K37" s="54"/>
      <c r="L37" s="54">
        <v>3</v>
      </c>
      <c r="M37" s="54"/>
      <c r="N37" s="73"/>
      <c r="O37" s="54"/>
      <c r="P37" s="54"/>
    </row>
    <row r="38" ht="36" customHeight="1" spans="1:16">
      <c r="A38" s="63"/>
      <c r="B38" s="69"/>
      <c r="C38" s="54" t="s">
        <v>169</v>
      </c>
      <c r="D38" s="64" t="s">
        <v>170</v>
      </c>
      <c r="E38" s="65">
        <v>2</v>
      </c>
      <c r="F38" s="54">
        <v>36</v>
      </c>
      <c r="G38" s="54">
        <v>36</v>
      </c>
      <c r="H38" s="54">
        <v>0</v>
      </c>
      <c r="I38" s="54"/>
      <c r="J38" s="54"/>
      <c r="K38" s="54"/>
      <c r="M38" s="54">
        <v>3</v>
      </c>
      <c r="N38" s="73"/>
      <c r="O38" s="54"/>
      <c r="P38" s="54"/>
    </row>
    <row r="39" ht="36" customHeight="1" spans="1:16">
      <c r="A39" s="63"/>
      <c r="B39" s="69"/>
      <c r="C39" s="54" t="s">
        <v>171</v>
      </c>
      <c r="D39" s="64" t="s">
        <v>172</v>
      </c>
      <c r="E39" s="65">
        <v>2</v>
      </c>
      <c r="F39" s="54">
        <v>36</v>
      </c>
      <c r="G39" s="54">
        <v>36</v>
      </c>
      <c r="H39" s="54">
        <v>0</v>
      </c>
      <c r="I39" s="54"/>
      <c r="J39" s="54"/>
      <c r="K39" s="54"/>
      <c r="L39" s="54"/>
      <c r="M39" s="54">
        <v>3</v>
      </c>
      <c r="N39" s="73"/>
      <c r="O39" s="54"/>
      <c r="P39" s="54"/>
    </row>
    <row r="40" ht="36" customHeight="1" spans="1:16">
      <c r="A40" s="63"/>
      <c r="B40" s="69"/>
      <c r="C40" s="54" t="s">
        <v>173</v>
      </c>
      <c r="D40" s="64" t="s">
        <v>174</v>
      </c>
      <c r="E40" s="65">
        <v>2</v>
      </c>
      <c r="F40" s="54">
        <v>36</v>
      </c>
      <c r="G40" s="54">
        <v>36</v>
      </c>
      <c r="H40" s="54">
        <v>0</v>
      </c>
      <c r="I40" s="54"/>
      <c r="J40" s="54"/>
      <c r="K40" s="54"/>
      <c r="L40" s="54"/>
      <c r="M40" s="54">
        <v>3</v>
      </c>
      <c r="N40" s="73"/>
      <c r="O40" s="54"/>
      <c r="P40" s="54"/>
    </row>
    <row r="41" ht="36" customHeight="1" spans="1:16">
      <c r="A41" s="63"/>
      <c r="B41" s="69"/>
      <c r="C41" s="54" t="s">
        <v>175</v>
      </c>
      <c r="D41" s="64" t="s">
        <v>176</v>
      </c>
      <c r="E41" s="65">
        <v>1</v>
      </c>
      <c r="F41" s="54">
        <v>20</v>
      </c>
      <c r="G41" s="54">
        <v>0</v>
      </c>
      <c r="H41" s="54">
        <v>20</v>
      </c>
      <c r="I41" s="54"/>
      <c r="J41" s="54"/>
      <c r="K41" s="54"/>
      <c r="L41" s="54"/>
      <c r="M41" s="54">
        <v>1</v>
      </c>
      <c r="N41" s="73"/>
      <c r="O41" s="54"/>
      <c r="P41" s="54"/>
    </row>
    <row r="42" ht="36" customHeight="1" spans="1:16">
      <c r="A42" s="63"/>
      <c r="B42" s="69"/>
      <c r="C42" s="54" t="s">
        <v>177</v>
      </c>
      <c r="D42" s="64" t="s">
        <v>178</v>
      </c>
      <c r="E42" s="65">
        <v>2</v>
      </c>
      <c r="F42" s="54">
        <v>36</v>
      </c>
      <c r="G42" s="54">
        <v>36</v>
      </c>
      <c r="H42" s="54">
        <v>0</v>
      </c>
      <c r="I42" s="54"/>
      <c r="J42" s="54"/>
      <c r="K42" s="54"/>
      <c r="L42" s="54"/>
      <c r="M42" s="54">
        <v>3</v>
      </c>
      <c r="N42" s="54"/>
      <c r="O42" s="54"/>
      <c r="P42" s="54"/>
    </row>
    <row r="43" ht="36" customHeight="1" spans="1:16">
      <c r="A43" s="63"/>
      <c r="B43" s="69"/>
      <c r="C43" s="54" t="s">
        <v>179</v>
      </c>
      <c r="D43" s="64" t="s">
        <v>180</v>
      </c>
      <c r="E43" s="65">
        <v>2</v>
      </c>
      <c r="F43" s="54">
        <v>36</v>
      </c>
      <c r="G43" s="54">
        <v>18</v>
      </c>
      <c r="H43" s="54">
        <v>18</v>
      </c>
      <c r="I43" s="54"/>
      <c r="J43" s="54"/>
      <c r="K43" s="54"/>
      <c r="L43" s="54"/>
      <c r="M43" s="54"/>
      <c r="N43" s="54">
        <v>3</v>
      </c>
      <c r="O43" s="54"/>
      <c r="P43" s="54"/>
    </row>
    <row r="44" ht="36" customHeight="1" spans="1:16">
      <c r="A44" s="63"/>
      <c r="B44" s="69"/>
      <c r="C44" s="58" t="s">
        <v>181</v>
      </c>
      <c r="D44" s="70" t="s">
        <v>182</v>
      </c>
      <c r="E44" s="71">
        <v>1</v>
      </c>
      <c r="F44" s="58" t="s">
        <v>183</v>
      </c>
      <c r="G44" s="58">
        <v>0</v>
      </c>
      <c r="H44" s="58">
        <v>20</v>
      </c>
      <c r="I44" s="58"/>
      <c r="J44" s="58"/>
      <c r="K44" s="58"/>
      <c r="L44" s="58"/>
      <c r="M44" s="58"/>
      <c r="N44" s="54">
        <v>3</v>
      </c>
      <c r="O44" s="58"/>
      <c r="P44" s="58"/>
    </row>
    <row r="45" ht="36" customHeight="1" spans="1:16">
      <c r="A45" s="63"/>
      <c r="B45" s="69"/>
      <c r="C45" s="54" t="s">
        <v>184</v>
      </c>
      <c r="D45" s="64" t="s">
        <v>185</v>
      </c>
      <c r="E45" s="65">
        <v>2</v>
      </c>
      <c r="F45" s="54">
        <v>36</v>
      </c>
      <c r="G45" s="54">
        <v>36</v>
      </c>
      <c r="H45" s="54">
        <v>0</v>
      </c>
      <c r="I45" s="54"/>
      <c r="J45" s="54"/>
      <c r="K45" s="54"/>
      <c r="L45" s="54"/>
      <c r="M45" s="54"/>
      <c r="N45" s="54">
        <v>3</v>
      </c>
      <c r="O45" s="54"/>
      <c r="P45" s="54"/>
    </row>
    <row r="46" ht="36" customHeight="1" spans="1:16">
      <c r="A46" s="63"/>
      <c r="B46" s="69"/>
      <c r="C46" s="54" t="s">
        <v>186</v>
      </c>
      <c r="D46" s="64" t="s">
        <v>187</v>
      </c>
      <c r="E46" s="65">
        <v>2</v>
      </c>
      <c r="F46" s="54">
        <v>36</v>
      </c>
      <c r="G46" s="54">
        <v>36</v>
      </c>
      <c r="H46" s="54">
        <v>0</v>
      </c>
      <c r="I46" s="54"/>
      <c r="J46" s="54"/>
      <c r="K46" s="54"/>
      <c r="L46" s="54"/>
      <c r="M46" s="54"/>
      <c r="N46" s="54">
        <v>3</v>
      </c>
      <c r="O46" s="54"/>
      <c r="P46" s="54"/>
    </row>
    <row r="47" ht="36" customHeight="1" spans="1:16">
      <c r="A47" s="63"/>
      <c r="B47" s="69"/>
      <c r="C47" s="54" t="s">
        <v>188</v>
      </c>
      <c r="D47" s="64" t="s">
        <v>189</v>
      </c>
      <c r="E47" s="65">
        <v>2</v>
      </c>
      <c r="F47" s="54">
        <v>36</v>
      </c>
      <c r="G47" s="54">
        <v>18</v>
      </c>
      <c r="H47" s="54">
        <v>18</v>
      </c>
      <c r="I47" s="54"/>
      <c r="J47" s="54"/>
      <c r="K47" s="54"/>
      <c r="L47" s="54"/>
      <c r="M47" s="54"/>
      <c r="N47" s="54">
        <v>3</v>
      </c>
      <c r="O47" s="54"/>
      <c r="P47" s="54"/>
    </row>
    <row r="48" ht="36" customHeight="1" spans="1:16">
      <c r="A48" s="63"/>
      <c r="B48" s="69"/>
      <c r="C48" s="54" t="s">
        <v>190</v>
      </c>
      <c r="D48" s="64" t="s">
        <v>191</v>
      </c>
      <c r="E48" s="65">
        <v>2</v>
      </c>
      <c r="F48" s="54">
        <v>36</v>
      </c>
      <c r="G48" s="54">
        <v>36</v>
      </c>
      <c r="H48" s="54">
        <v>0</v>
      </c>
      <c r="I48" s="54"/>
      <c r="J48" s="54"/>
      <c r="K48" s="54"/>
      <c r="L48" s="54"/>
      <c r="M48" s="54"/>
      <c r="N48" s="54">
        <v>3</v>
      </c>
      <c r="O48" s="54"/>
      <c r="P48" s="54"/>
    </row>
    <row r="49" ht="36" customHeight="1" spans="1:16">
      <c r="A49" s="63"/>
      <c r="B49" s="69"/>
      <c r="C49" s="54" t="s">
        <v>192</v>
      </c>
      <c r="D49" s="64" t="s">
        <v>193</v>
      </c>
      <c r="E49" s="65">
        <v>2</v>
      </c>
      <c r="F49" s="54">
        <v>36</v>
      </c>
      <c r="G49" s="54">
        <v>36</v>
      </c>
      <c r="H49" s="54">
        <v>0</v>
      </c>
      <c r="I49" s="54"/>
      <c r="J49" s="54"/>
      <c r="K49" s="54"/>
      <c r="L49" s="54"/>
      <c r="M49" s="54"/>
      <c r="N49" s="54">
        <v>3</v>
      </c>
      <c r="O49" s="54"/>
      <c r="P49" s="54"/>
    </row>
    <row r="50" ht="36" customHeight="1" spans="1:16">
      <c r="A50" s="63"/>
      <c r="B50" s="69"/>
      <c r="C50" s="54" t="s">
        <v>194</v>
      </c>
      <c r="D50" s="64" t="s">
        <v>195</v>
      </c>
      <c r="E50" s="65">
        <v>2</v>
      </c>
      <c r="F50" s="54">
        <v>36</v>
      </c>
      <c r="G50" s="54">
        <v>36</v>
      </c>
      <c r="H50" s="54">
        <v>0</v>
      </c>
      <c r="I50" s="54"/>
      <c r="J50" s="54"/>
      <c r="K50" s="54"/>
      <c r="L50" s="54"/>
      <c r="M50" s="54"/>
      <c r="N50" s="54">
        <v>3</v>
      </c>
      <c r="O50" s="54"/>
      <c r="P50" s="54"/>
    </row>
    <row r="51" ht="36" customHeight="1" spans="1:16">
      <c r="A51" s="63"/>
      <c r="B51" s="69"/>
      <c r="C51" s="54" t="s">
        <v>196</v>
      </c>
      <c r="D51" s="64" t="s">
        <v>197</v>
      </c>
      <c r="E51" s="65">
        <v>2</v>
      </c>
      <c r="F51" s="54">
        <v>36</v>
      </c>
      <c r="G51" s="54">
        <v>36</v>
      </c>
      <c r="H51" s="54">
        <v>0</v>
      </c>
      <c r="I51" s="54"/>
      <c r="J51" s="54"/>
      <c r="K51" s="54"/>
      <c r="L51" s="54"/>
      <c r="M51" s="54"/>
      <c r="N51" s="54">
        <v>3</v>
      </c>
      <c r="O51" s="54"/>
      <c r="P51" s="54"/>
    </row>
    <row r="52" ht="36" customHeight="1" spans="1:16">
      <c r="A52" s="63"/>
      <c r="B52" s="69"/>
      <c r="C52" s="68" t="s">
        <v>41</v>
      </c>
      <c r="D52" s="69"/>
      <c r="E52" s="65">
        <f t="shared" ref="E52:P52" si="2">SUM(E31:E51)</f>
        <v>40</v>
      </c>
      <c r="F52" s="65">
        <f t="shared" si="2"/>
        <v>706</v>
      </c>
      <c r="G52" s="65">
        <f t="shared" si="2"/>
        <v>567</v>
      </c>
      <c r="H52" s="65">
        <f t="shared" si="2"/>
        <v>159</v>
      </c>
      <c r="I52" s="65">
        <f t="shared" si="2"/>
        <v>0</v>
      </c>
      <c r="J52" s="65">
        <f t="shared" si="2"/>
        <v>5</v>
      </c>
      <c r="K52" s="65">
        <f t="shared" si="2"/>
        <v>3</v>
      </c>
      <c r="L52" s="65">
        <f t="shared" si="2"/>
        <v>11</v>
      </c>
      <c r="M52" s="65">
        <f t="shared" si="2"/>
        <v>13</v>
      </c>
      <c r="N52" s="65">
        <f t="shared" si="2"/>
        <v>27</v>
      </c>
      <c r="O52" s="65">
        <f t="shared" si="2"/>
        <v>0</v>
      </c>
      <c r="P52" s="65">
        <f t="shared" si="2"/>
        <v>0</v>
      </c>
    </row>
    <row r="53" ht="36" customHeight="1" spans="1:16">
      <c r="A53" s="63"/>
      <c r="B53" s="63" t="s">
        <v>198</v>
      </c>
      <c r="C53" s="54" t="s">
        <v>199</v>
      </c>
      <c r="D53" s="64" t="s">
        <v>200</v>
      </c>
      <c r="E53" s="65">
        <v>1</v>
      </c>
      <c r="F53" s="54" t="s">
        <v>183</v>
      </c>
      <c r="G53" s="54">
        <v>0</v>
      </c>
      <c r="H53" s="54" t="s">
        <v>183</v>
      </c>
      <c r="I53" s="54" t="s">
        <v>183</v>
      </c>
      <c r="J53" s="54"/>
      <c r="K53" s="54"/>
      <c r="L53" s="54"/>
      <c r="M53" s="54"/>
      <c r="N53" s="73"/>
      <c r="O53" s="54"/>
      <c r="P53" s="54"/>
    </row>
    <row r="54" ht="36" customHeight="1" spans="1:16">
      <c r="A54" s="63"/>
      <c r="B54" s="63"/>
      <c r="C54" s="54" t="s">
        <v>201</v>
      </c>
      <c r="D54" s="64" t="s">
        <v>202</v>
      </c>
      <c r="E54" s="65">
        <v>1</v>
      </c>
      <c r="F54" s="54">
        <v>20</v>
      </c>
      <c r="G54" s="54">
        <v>0</v>
      </c>
      <c r="H54" s="54">
        <v>20</v>
      </c>
      <c r="I54" s="54">
        <v>2</v>
      </c>
      <c r="J54" s="54"/>
      <c r="K54" s="54"/>
      <c r="L54" s="54"/>
      <c r="M54" s="54"/>
      <c r="N54" s="73"/>
      <c r="O54" s="54"/>
      <c r="P54" s="54"/>
    </row>
    <row r="55" ht="36" customHeight="1" spans="1:16">
      <c r="A55" s="63"/>
      <c r="B55" s="63"/>
      <c r="C55" s="54" t="s">
        <v>203</v>
      </c>
      <c r="D55" s="64" t="s">
        <v>204</v>
      </c>
      <c r="E55" s="65">
        <v>1</v>
      </c>
      <c r="F55" s="54">
        <v>20</v>
      </c>
      <c r="G55" s="54">
        <v>0</v>
      </c>
      <c r="H55" s="54">
        <v>20</v>
      </c>
      <c r="I55" s="54"/>
      <c r="J55" s="54">
        <v>3</v>
      </c>
      <c r="K55" s="54"/>
      <c r="L55" s="54"/>
      <c r="M55" s="54"/>
      <c r="N55" s="73"/>
      <c r="O55" s="54"/>
      <c r="P55" s="54"/>
    </row>
    <row r="56" ht="36" customHeight="1" spans="1:16">
      <c r="A56" s="63"/>
      <c r="B56" s="69"/>
      <c r="C56" s="54" t="s">
        <v>205</v>
      </c>
      <c r="D56" s="64" t="s">
        <v>206</v>
      </c>
      <c r="E56" s="65">
        <v>2</v>
      </c>
      <c r="F56" s="54">
        <v>40</v>
      </c>
      <c r="G56" s="54">
        <v>0</v>
      </c>
      <c r="H56" s="54">
        <v>40</v>
      </c>
      <c r="I56" s="54"/>
      <c r="J56" s="54"/>
      <c r="K56" s="54">
        <v>3</v>
      </c>
      <c r="L56" s="54"/>
      <c r="M56" s="54"/>
      <c r="N56" s="73"/>
      <c r="O56" s="54"/>
      <c r="P56" s="54"/>
    </row>
    <row r="57" ht="36" customHeight="1" spans="1:16">
      <c r="A57" s="63"/>
      <c r="B57" s="69"/>
      <c r="C57" s="54" t="s">
        <v>207</v>
      </c>
      <c r="D57" s="64" t="s">
        <v>208</v>
      </c>
      <c r="E57" s="65">
        <v>1</v>
      </c>
      <c r="F57" s="54">
        <v>20</v>
      </c>
      <c r="G57" s="54">
        <v>0</v>
      </c>
      <c r="H57" s="54">
        <v>20</v>
      </c>
      <c r="I57" s="54"/>
      <c r="J57" s="54"/>
      <c r="K57" s="54"/>
      <c r="L57" s="54">
        <v>3</v>
      </c>
      <c r="M57" s="54"/>
      <c r="N57" s="73"/>
      <c r="O57" s="54"/>
      <c r="P57" s="54"/>
    </row>
    <row r="58" ht="36" customHeight="1" spans="1:16">
      <c r="A58" s="63"/>
      <c r="B58" s="69"/>
      <c r="C58" s="54" t="s">
        <v>209</v>
      </c>
      <c r="D58" s="64" t="s">
        <v>210</v>
      </c>
      <c r="E58" s="65">
        <v>2</v>
      </c>
      <c r="F58" s="54">
        <v>40</v>
      </c>
      <c r="G58" s="54">
        <v>0</v>
      </c>
      <c r="H58" s="54">
        <v>40</v>
      </c>
      <c r="I58" s="54"/>
      <c r="J58" s="54"/>
      <c r="K58" s="54"/>
      <c r="L58" s="54">
        <v>3</v>
      </c>
      <c r="M58" s="54"/>
      <c r="N58" s="73"/>
      <c r="O58" s="54"/>
      <c r="P58" s="54"/>
    </row>
    <row r="59" ht="36" customHeight="1" spans="1:16">
      <c r="A59" s="63"/>
      <c r="B59" s="69"/>
      <c r="C59" s="54" t="s">
        <v>211</v>
      </c>
      <c r="D59" s="64" t="s">
        <v>212</v>
      </c>
      <c r="E59" s="65">
        <v>2</v>
      </c>
      <c r="F59" s="54" t="s">
        <v>213</v>
      </c>
      <c r="G59" s="54">
        <v>0</v>
      </c>
      <c r="H59" s="54" t="s">
        <v>213</v>
      </c>
      <c r="I59" s="54"/>
      <c r="J59" s="54"/>
      <c r="K59" s="54"/>
      <c r="L59" s="54" t="s">
        <v>213</v>
      </c>
      <c r="M59" s="54"/>
      <c r="N59" s="73"/>
      <c r="O59" s="54"/>
      <c r="P59" s="54"/>
    </row>
    <row r="60" ht="36" customHeight="1" spans="1:16">
      <c r="A60" s="63"/>
      <c r="B60" s="69"/>
      <c r="C60" s="54" t="s">
        <v>214</v>
      </c>
      <c r="D60" s="64" t="s">
        <v>215</v>
      </c>
      <c r="E60" s="65">
        <v>2</v>
      </c>
      <c r="F60" s="54" t="s">
        <v>213</v>
      </c>
      <c r="G60" s="54">
        <v>0</v>
      </c>
      <c r="H60" s="54" t="s">
        <v>213</v>
      </c>
      <c r="I60" s="54"/>
      <c r="J60" s="54"/>
      <c r="K60" s="54"/>
      <c r="L60" s="54"/>
      <c r="M60" s="54" t="s">
        <v>213</v>
      </c>
      <c r="N60" s="73"/>
      <c r="O60" s="54"/>
      <c r="P60" s="54"/>
    </row>
    <row r="61" ht="36" customHeight="1" spans="1:16">
      <c r="A61" s="63"/>
      <c r="B61" s="69"/>
      <c r="C61" s="54" t="s">
        <v>216</v>
      </c>
      <c r="D61" s="54" t="s">
        <v>145</v>
      </c>
      <c r="E61" s="54">
        <v>1</v>
      </c>
      <c r="F61" s="54">
        <v>20</v>
      </c>
      <c r="G61" s="54">
        <v>0</v>
      </c>
      <c r="H61" s="54">
        <v>20</v>
      </c>
      <c r="I61" s="54"/>
      <c r="J61" s="54"/>
      <c r="K61" s="54"/>
      <c r="L61" s="54"/>
      <c r="M61" s="54">
        <v>3</v>
      </c>
      <c r="N61" s="54"/>
      <c r="O61" s="54"/>
      <c r="P61" s="54"/>
    </row>
    <row r="62" ht="36" customHeight="1" spans="1:16">
      <c r="A62" s="63"/>
      <c r="B62" s="69"/>
      <c r="C62" s="54" t="s">
        <v>217</v>
      </c>
      <c r="D62" s="54" t="s">
        <v>218</v>
      </c>
      <c r="E62" s="54">
        <v>2</v>
      </c>
      <c r="F62" s="54" t="s">
        <v>213</v>
      </c>
      <c r="G62" s="54">
        <v>0</v>
      </c>
      <c r="H62" s="54" t="s">
        <v>213</v>
      </c>
      <c r="I62" s="54"/>
      <c r="J62" s="54"/>
      <c r="K62" s="54"/>
      <c r="L62" s="54"/>
      <c r="M62" s="54"/>
      <c r="N62" s="54" t="s">
        <v>213</v>
      </c>
      <c r="O62" s="54"/>
      <c r="P62" s="54"/>
    </row>
    <row r="63" ht="36" customHeight="1" spans="1:16">
      <c r="A63" s="63"/>
      <c r="B63" s="69"/>
      <c r="C63" s="54" t="s">
        <v>219</v>
      </c>
      <c r="D63" s="64" t="s">
        <v>220</v>
      </c>
      <c r="E63" s="65">
        <v>2</v>
      </c>
      <c r="F63" s="54">
        <v>40</v>
      </c>
      <c r="G63" s="54">
        <v>0</v>
      </c>
      <c r="H63" s="54">
        <v>40</v>
      </c>
      <c r="I63" s="54"/>
      <c r="J63" s="54"/>
      <c r="K63" s="54"/>
      <c r="L63" s="54"/>
      <c r="M63" s="54"/>
      <c r="N63" s="54">
        <v>3</v>
      </c>
      <c r="O63" s="54"/>
      <c r="P63" s="54"/>
    </row>
    <row r="64" ht="36" customHeight="1" spans="1:16">
      <c r="A64" s="63"/>
      <c r="B64" s="69"/>
      <c r="C64" s="54" t="s">
        <v>221</v>
      </c>
      <c r="D64" s="64" t="s">
        <v>222</v>
      </c>
      <c r="E64" s="65">
        <v>2</v>
      </c>
      <c r="F64" s="54" t="s">
        <v>223</v>
      </c>
      <c r="G64" s="54">
        <v>0</v>
      </c>
      <c r="H64" s="54" t="s">
        <v>213</v>
      </c>
      <c r="I64" s="54"/>
      <c r="J64" s="54"/>
      <c r="K64" s="54"/>
      <c r="L64" s="54"/>
      <c r="M64" s="54"/>
      <c r="N64" s="54" t="s">
        <v>213</v>
      </c>
      <c r="O64" s="54"/>
      <c r="P64" s="54"/>
    </row>
    <row r="65" ht="36" customHeight="1" spans="1:16">
      <c r="A65" s="63"/>
      <c r="B65" s="69"/>
      <c r="C65" s="54" t="s">
        <v>224</v>
      </c>
      <c r="D65" s="64" t="s">
        <v>225</v>
      </c>
      <c r="E65" s="65">
        <v>1</v>
      </c>
      <c r="F65" s="54" t="s">
        <v>226</v>
      </c>
      <c r="G65" s="54">
        <v>0</v>
      </c>
      <c r="H65" s="54" t="s">
        <v>226</v>
      </c>
      <c r="I65" s="54"/>
      <c r="J65" s="54"/>
      <c r="K65" s="54"/>
      <c r="L65" s="54"/>
      <c r="M65" s="54"/>
      <c r="N65" s="73"/>
      <c r="O65" s="54" t="s">
        <v>226</v>
      </c>
      <c r="P65" s="54"/>
    </row>
    <row r="66" ht="36" customHeight="1" spans="1:16">
      <c r="A66" s="63"/>
      <c r="B66" s="69"/>
      <c r="C66" s="75" t="s">
        <v>227</v>
      </c>
      <c r="D66" s="75" t="s">
        <v>228</v>
      </c>
      <c r="E66" s="75">
        <v>1</v>
      </c>
      <c r="F66" s="75" t="s">
        <v>183</v>
      </c>
      <c r="G66" s="75"/>
      <c r="H66" s="75"/>
      <c r="I66" s="75"/>
      <c r="J66" s="75"/>
      <c r="K66" s="75"/>
      <c r="L66" s="75"/>
      <c r="M66" s="75"/>
      <c r="N66" s="75"/>
      <c r="O66" s="75" t="s">
        <v>183</v>
      </c>
      <c r="P66" s="77"/>
    </row>
    <row r="67" ht="36" customHeight="1" spans="1:16">
      <c r="A67" s="63"/>
      <c r="B67" s="69"/>
      <c r="C67" s="54" t="s">
        <v>229</v>
      </c>
      <c r="D67" s="64" t="s">
        <v>230</v>
      </c>
      <c r="E67" s="65">
        <v>1</v>
      </c>
      <c r="F67" s="54" t="s">
        <v>226</v>
      </c>
      <c r="G67" s="54">
        <v>0</v>
      </c>
      <c r="H67" s="54" t="s">
        <v>226</v>
      </c>
      <c r="I67" s="54"/>
      <c r="J67" s="54"/>
      <c r="K67" s="54"/>
      <c r="L67" s="54"/>
      <c r="M67" s="54"/>
      <c r="N67" s="54" t="s">
        <v>226</v>
      </c>
      <c r="O67" s="54"/>
      <c r="P67" s="54"/>
    </row>
    <row r="68" ht="36" customHeight="1" spans="1:16">
      <c r="A68" s="63"/>
      <c r="B68" s="69"/>
      <c r="C68" s="54" t="s">
        <v>231</v>
      </c>
      <c r="D68" s="64" t="s">
        <v>232</v>
      </c>
      <c r="E68" s="65">
        <v>2</v>
      </c>
      <c r="F68" s="54" t="s">
        <v>223</v>
      </c>
      <c r="G68" s="54">
        <v>0</v>
      </c>
      <c r="H68" s="54" t="s">
        <v>223</v>
      </c>
      <c r="I68" s="54"/>
      <c r="J68" s="54"/>
      <c r="K68" s="54"/>
      <c r="L68" s="54"/>
      <c r="M68" s="54"/>
      <c r="N68" s="73"/>
      <c r="O68" s="54" t="s">
        <v>223</v>
      </c>
      <c r="P68" s="54"/>
    </row>
    <row r="69" ht="36" customHeight="1" spans="1:16">
      <c r="A69" s="63"/>
      <c r="B69" s="69"/>
      <c r="C69" s="54" t="s">
        <v>233</v>
      </c>
      <c r="D69" s="64" t="s">
        <v>234</v>
      </c>
      <c r="E69" s="65">
        <v>8</v>
      </c>
      <c r="F69" s="54" t="s">
        <v>235</v>
      </c>
      <c r="G69" s="54">
        <v>0</v>
      </c>
      <c r="H69" s="54" t="s">
        <v>235</v>
      </c>
      <c r="I69" s="54"/>
      <c r="J69" s="54"/>
      <c r="K69" s="54"/>
      <c r="L69" s="54"/>
      <c r="M69" s="54"/>
      <c r="N69" s="73"/>
      <c r="O69" s="54" t="s">
        <v>235</v>
      </c>
      <c r="P69" s="54"/>
    </row>
    <row r="70" spans="1:16">
      <c r="A70" s="76"/>
      <c r="B70" s="76"/>
      <c r="C70" s="54" t="s">
        <v>41</v>
      </c>
      <c r="D70" s="54"/>
      <c r="E70" s="65">
        <f>SUM(E53:E69)</f>
        <v>32</v>
      </c>
      <c r="F70" s="65">
        <v>640</v>
      </c>
      <c r="G70" s="65">
        <f>SUM(G53:G69)</f>
        <v>0</v>
      </c>
      <c r="H70" s="65">
        <v>640</v>
      </c>
      <c r="I70" s="65">
        <f>SUM(I53:I69)</f>
        <v>2</v>
      </c>
      <c r="J70" s="65">
        <f>SUM(J53:J69)</f>
        <v>3</v>
      </c>
      <c r="K70" s="65">
        <f>SUM(K53:K69)</f>
        <v>3</v>
      </c>
      <c r="L70" s="65">
        <f>SUM(L53:L69)</f>
        <v>6</v>
      </c>
      <c r="M70" s="65">
        <f>SUM(M53:M69)</f>
        <v>3</v>
      </c>
      <c r="N70" s="65">
        <v>7</v>
      </c>
      <c r="O70" s="65">
        <v>12</v>
      </c>
      <c r="P70" s="65">
        <f>SUM(P53:P69)</f>
        <v>0</v>
      </c>
    </row>
  </sheetData>
  <mergeCells count="24">
    <mergeCell ref="A1:P1"/>
    <mergeCell ref="A2:P2"/>
    <mergeCell ref="E3:H3"/>
    <mergeCell ref="I3:P3"/>
    <mergeCell ref="I4:J4"/>
    <mergeCell ref="K4:L4"/>
    <mergeCell ref="M4:N4"/>
    <mergeCell ref="O4:P4"/>
    <mergeCell ref="C14:D14"/>
    <mergeCell ref="C30:D30"/>
    <mergeCell ref="C52:D52"/>
    <mergeCell ref="C70:D70"/>
    <mergeCell ref="A6:A69"/>
    <mergeCell ref="B6:B14"/>
    <mergeCell ref="B15:B30"/>
    <mergeCell ref="B31:B52"/>
    <mergeCell ref="B53:B69"/>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C13" sqref="C13:L13"/>
    </sheetView>
  </sheetViews>
  <sheetFormatPr defaultColWidth="9" defaultRowHeight="13.5"/>
  <cols>
    <col min="1" max="1" width="8" style="47" customWidth="1"/>
    <col min="2" max="2" width="8.63333333333333" style="47" customWidth="1"/>
    <col min="3" max="4" width="8" style="47" customWidth="1"/>
    <col min="5" max="12" width="6.45" style="47" customWidth="1"/>
    <col min="13" max="16384" width="9" style="47"/>
  </cols>
  <sheetData>
    <row r="1" ht="14.25" spans="1:12">
      <c r="A1" s="48" t="s">
        <v>236</v>
      </c>
      <c r="B1" s="49"/>
      <c r="C1" s="49"/>
      <c r="D1" s="49"/>
      <c r="E1" s="49"/>
      <c r="F1" s="49"/>
      <c r="G1" s="49"/>
      <c r="H1" s="49"/>
      <c r="I1" s="49"/>
      <c r="J1" s="49"/>
      <c r="K1" s="49"/>
      <c r="L1" s="49"/>
    </row>
    <row r="2" ht="20.25" spans="1:12">
      <c r="A2" s="50" t="s">
        <v>237</v>
      </c>
      <c r="B2" s="50"/>
      <c r="C2" s="50"/>
      <c r="D2" s="50"/>
      <c r="E2" s="50"/>
      <c r="F2" s="50"/>
      <c r="G2" s="50"/>
      <c r="H2" s="50"/>
      <c r="I2" s="50"/>
      <c r="J2" s="50"/>
      <c r="K2" s="50"/>
      <c r="L2" s="50"/>
    </row>
    <row r="3" ht="15" customHeight="1" spans="1:12">
      <c r="A3" s="51" t="s">
        <v>238</v>
      </c>
      <c r="B3" s="51" t="s">
        <v>2</v>
      </c>
      <c r="C3" s="52" t="s">
        <v>239</v>
      </c>
      <c r="D3" s="52" t="s">
        <v>8</v>
      </c>
      <c r="E3" s="52" t="s">
        <v>240</v>
      </c>
      <c r="F3" s="52"/>
      <c r="G3" s="52"/>
      <c r="H3" s="52"/>
      <c r="I3" s="52"/>
      <c r="J3" s="52"/>
      <c r="K3" s="52"/>
      <c r="L3" s="52"/>
    </row>
    <row r="4" ht="15" customHeight="1" spans="1:12">
      <c r="A4" s="53"/>
      <c r="B4" s="53"/>
      <c r="C4" s="52"/>
      <c r="D4" s="52"/>
      <c r="E4" s="52" t="s">
        <v>241</v>
      </c>
      <c r="F4" s="52" t="s">
        <v>242</v>
      </c>
      <c r="G4" s="52" t="s">
        <v>243</v>
      </c>
      <c r="H4" s="52" t="s">
        <v>244</v>
      </c>
      <c r="I4" s="52" t="s">
        <v>245</v>
      </c>
      <c r="J4" s="52" t="s">
        <v>246</v>
      </c>
      <c r="K4" s="52" t="s">
        <v>247</v>
      </c>
      <c r="L4" s="52" t="s">
        <v>248</v>
      </c>
    </row>
    <row r="5" ht="27" customHeight="1" spans="1:12">
      <c r="A5" s="54" t="s">
        <v>249</v>
      </c>
      <c r="B5" s="54" t="s">
        <v>250</v>
      </c>
      <c r="C5" s="54">
        <v>32</v>
      </c>
      <c r="D5" s="54">
        <v>652</v>
      </c>
      <c r="E5" s="54">
        <v>5</v>
      </c>
      <c r="F5" s="54">
        <v>8</v>
      </c>
      <c r="G5" s="54">
        <v>8</v>
      </c>
      <c r="H5" s="54">
        <v>6</v>
      </c>
      <c r="I5" s="54">
        <v>3</v>
      </c>
      <c r="J5" s="54">
        <v>2</v>
      </c>
      <c r="K5" s="54">
        <v>0</v>
      </c>
      <c r="L5" s="54">
        <v>0</v>
      </c>
    </row>
    <row r="6" ht="27" customHeight="1" spans="1:12">
      <c r="A6" s="54"/>
      <c r="B6" s="54" t="s">
        <v>251</v>
      </c>
      <c r="C6" s="54">
        <v>12</v>
      </c>
      <c r="D6" s="54">
        <v>216</v>
      </c>
      <c r="E6" s="54">
        <v>1</v>
      </c>
      <c r="F6" s="54">
        <v>4</v>
      </c>
      <c r="G6" s="54">
        <v>3</v>
      </c>
      <c r="H6" s="54">
        <v>4</v>
      </c>
      <c r="I6" s="54">
        <v>0</v>
      </c>
      <c r="J6" s="54">
        <v>0</v>
      </c>
      <c r="K6" s="54">
        <f>SUM(K1:K5)</f>
        <v>0</v>
      </c>
      <c r="L6" s="54">
        <v>0</v>
      </c>
    </row>
    <row r="7" ht="27" customHeight="1" spans="1:12">
      <c r="A7" s="54"/>
      <c r="B7" s="54" t="s">
        <v>56</v>
      </c>
      <c r="C7" s="54">
        <v>9</v>
      </c>
      <c r="D7" s="54">
        <v>166</v>
      </c>
      <c r="E7" s="54">
        <v>4</v>
      </c>
      <c r="F7" s="54">
        <v>0</v>
      </c>
      <c r="G7" s="54">
        <v>0</v>
      </c>
      <c r="H7" s="54">
        <v>0</v>
      </c>
      <c r="I7" s="54">
        <v>1</v>
      </c>
      <c r="J7" s="54">
        <v>3</v>
      </c>
      <c r="K7" s="54">
        <v>1</v>
      </c>
      <c r="L7" s="54">
        <v>0</v>
      </c>
    </row>
    <row r="8" ht="27" customHeight="1" spans="1:12">
      <c r="A8" s="55" t="s">
        <v>252</v>
      </c>
      <c r="B8" s="54" t="s">
        <v>106</v>
      </c>
      <c r="C8" s="54">
        <v>24</v>
      </c>
      <c r="D8" s="54">
        <v>434</v>
      </c>
      <c r="E8" s="54">
        <v>7</v>
      </c>
      <c r="F8" s="54">
        <v>11</v>
      </c>
      <c r="G8" s="54">
        <v>3</v>
      </c>
      <c r="H8" s="54">
        <v>3</v>
      </c>
      <c r="I8" s="54">
        <v>0</v>
      </c>
      <c r="J8" s="54">
        <v>0</v>
      </c>
      <c r="K8" s="54">
        <v>0</v>
      </c>
      <c r="L8" s="54">
        <v>0</v>
      </c>
    </row>
    <row r="9" ht="27" customHeight="1" spans="1:12">
      <c r="A9" s="56"/>
      <c r="B9" s="54" t="s">
        <v>123</v>
      </c>
      <c r="C9" s="54">
        <v>36</v>
      </c>
      <c r="D9" s="54">
        <v>648</v>
      </c>
      <c r="E9" s="54">
        <v>3</v>
      </c>
      <c r="F9" s="54">
        <v>3</v>
      </c>
      <c r="G9" s="54">
        <v>9</v>
      </c>
      <c r="H9" s="54">
        <v>9</v>
      </c>
      <c r="I9" s="54">
        <v>12</v>
      </c>
      <c r="J9" s="54">
        <v>0</v>
      </c>
      <c r="K9" s="54">
        <v>0</v>
      </c>
      <c r="L9" s="54">
        <v>0</v>
      </c>
    </row>
    <row r="10" ht="27" customHeight="1" spans="1:12">
      <c r="A10" s="56"/>
      <c r="B10" s="54" t="s">
        <v>154</v>
      </c>
      <c r="C10" s="54">
        <v>11</v>
      </c>
      <c r="D10" s="54">
        <v>228</v>
      </c>
      <c r="E10" s="54">
        <v>0</v>
      </c>
      <c r="F10" s="54">
        <v>2</v>
      </c>
      <c r="G10" s="54">
        <v>0</v>
      </c>
      <c r="H10" s="54">
        <v>2</v>
      </c>
      <c r="I10" s="54">
        <v>1</v>
      </c>
      <c r="J10" s="54">
        <v>8</v>
      </c>
      <c r="K10" s="54">
        <v>0</v>
      </c>
      <c r="L10" s="54">
        <v>0</v>
      </c>
    </row>
    <row r="11" ht="27" customHeight="1" spans="1:12">
      <c r="A11" s="57"/>
      <c r="B11" s="54" t="s">
        <v>198</v>
      </c>
      <c r="C11" s="54">
        <v>32</v>
      </c>
      <c r="D11" s="54">
        <v>640</v>
      </c>
      <c r="E11" s="54">
        <v>2</v>
      </c>
      <c r="F11" s="54">
        <v>1</v>
      </c>
      <c r="G11" s="54">
        <v>2</v>
      </c>
      <c r="H11" s="54">
        <v>3</v>
      </c>
      <c r="I11" s="54">
        <v>3</v>
      </c>
      <c r="J11" s="54">
        <v>7</v>
      </c>
      <c r="K11" s="54">
        <v>12</v>
      </c>
      <c r="L11" s="54">
        <v>0</v>
      </c>
    </row>
    <row r="12" ht="29.25" customHeight="1" spans="1:12">
      <c r="A12" s="54" t="s">
        <v>253</v>
      </c>
      <c r="B12" s="54"/>
      <c r="C12" s="54">
        <v>156</v>
      </c>
      <c r="D12" s="54">
        <f t="shared" ref="D12:L12" si="0">SUM(D5:D11)</f>
        <v>2984</v>
      </c>
      <c r="E12" s="54">
        <f t="shared" si="0"/>
        <v>22</v>
      </c>
      <c r="F12" s="54">
        <f t="shared" si="0"/>
        <v>29</v>
      </c>
      <c r="G12" s="54">
        <f t="shared" si="0"/>
        <v>25</v>
      </c>
      <c r="H12" s="58">
        <f t="shared" si="0"/>
        <v>27</v>
      </c>
      <c r="I12" s="54">
        <f t="shared" si="0"/>
        <v>20</v>
      </c>
      <c r="J12" s="54">
        <f t="shared" si="0"/>
        <v>20</v>
      </c>
      <c r="K12" s="54">
        <f t="shared" si="0"/>
        <v>13</v>
      </c>
      <c r="L12" s="54">
        <f t="shared" si="0"/>
        <v>0</v>
      </c>
    </row>
    <row r="13" ht="66" customHeight="1" spans="1:12">
      <c r="A13" s="52" t="s">
        <v>254</v>
      </c>
      <c r="B13" s="52"/>
      <c r="C13" s="59" t="s">
        <v>255</v>
      </c>
      <c r="D13" s="59"/>
      <c r="E13" s="59"/>
      <c r="F13" s="59"/>
      <c r="G13" s="59"/>
      <c r="H13" s="59"/>
      <c r="I13" s="59"/>
      <c r="J13" s="59"/>
      <c r="K13" s="59"/>
      <c r="L13" s="59"/>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C10" sqref="C10"/>
    </sheetView>
  </sheetViews>
  <sheetFormatPr defaultColWidth="9" defaultRowHeight="13.5"/>
  <cols>
    <col min="1" max="1" width="11.0916666666667" style="20" customWidth="1"/>
    <col min="2" max="2" width="11.3666666666667" style="20" customWidth="1"/>
    <col min="3" max="4" width="9" style="20"/>
    <col min="5" max="5" width="9.725" style="20" customWidth="1"/>
    <col min="6" max="8" width="8.63333333333333" style="20" customWidth="1"/>
    <col min="9" max="9" width="9.45" style="20" customWidth="1"/>
    <col min="10" max="16384" width="9" style="20"/>
  </cols>
  <sheetData>
    <row r="1" ht="14.25" spans="1:1">
      <c r="A1" s="37" t="s">
        <v>256</v>
      </c>
    </row>
    <row r="2" ht="20.25" spans="1:12">
      <c r="A2" s="38" t="s">
        <v>257</v>
      </c>
      <c r="B2" s="38"/>
      <c r="C2" s="38"/>
      <c r="D2" s="38"/>
      <c r="E2" s="38"/>
      <c r="F2" s="38"/>
      <c r="G2" s="38"/>
      <c r="H2" s="38"/>
      <c r="I2" s="38"/>
      <c r="J2" s="46"/>
      <c r="K2" s="46"/>
      <c r="L2" s="46"/>
    </row>
    <row r="3" ht="15" customHeight="1" spans="1:9">
      <c r="A3" s="39" t="s">
        <v>238</v>
      </c>
      <c r="B3" s="39" t="s">
        <v>2</v>
      </c>
      <c r="C3" s="39" t="s">
        <v>239</v>
      </c>
      <c r="D3" s="39" t="s">
        <v>8</v>
      </c>
      <c r="E3" s="39" t="s">
        <v>258</v>
      </c>
      <c r="F3" s="40" t="s">
        <v>259</v>
      </c>
      <c r="G3" s="40"/>
      <c r="H3" s="40"/>
      <c r="I3" s="40"/>
    </row>
    <row r="4" ht="51" spans="1:9">
      <c r="A4" s="41"/>
      <c r="B4" s="41"/>
      <c r="C4" s="41"/>
      <c r="D4" s="41"/>
      <c r="E4" s="41"/>
      <c r="F4" s="42" t="s">
        <v>260</v>
      </c>
      <c r="G4" s="42" t="s">
        <v>261</v>
      </c>
      <c r="H4" s="42" t="s">
        <v>10</v>
      </c>
      <c r="I4" s="42" t="s">
        <v>261</v>
      </c>
    </row>
    <row r="5" ht="15" customHeight="1" spans="1:9">
      <c r="A5" s="43" t="s">
        <v>249</v>
      </c>
      <c r="B5" s="43" t="s">
        <v>16</v>
      </c>
      <c r="C5" s="8">
        <v>32</v>
      </c>
      <c r="D5" s="8">
        <v>652</v>
      </c>
      <c r="E5" s="44">
        <f t="shared" ref="E5:E7" si="0">D5/$D$14</f>
        <v>0.219824679703304</v>
      </c>
      <c r="F5" s="43">
        <v>484</v>
      </c>
      <c r="G5" s="44">
        <f t="shared" ref="G5:G7" si="1">F5/D5</f>
        <v>0.742331288343558</v>
      </c>
      <c r="H5" s="43">
        <v>168</v>
      </c>
      <c r="I5" s="44">
        <f t="shared" ref="I5:I7" si="2">H5/D5</f>
        <v>0.257668711656442</v>
      </c>
    </row>
    <row r="6" spans="1:9">
      <c r="A6" s="43"/>
      <c r="B6" s="43" t="s">
        <v>262</v>
      </c>
      <c r="C6" s="8">
        <v>12</v>
      </c>
      <c r="D6" s="8">
        <v>216</v>
      </c>
      <c r="E6" s="44">
        <f t="shared" si="0"/>
        <v>0.0728253540121376</v>
      </c>
      <c r="F6" s="43">
        <f>'[1]附表四 '!D6-12</f>
        <v>204</v>
      </c>
      <c r="G6" s="44">
        <f t="shared" si="1"/>
        <v>0.944444444444444</v>
      </c>
      <c r="H6" s="43">
        <v>12</v>
      </c>
      <c r="I6" s="44">
        <f t="shared" si="2"/>
        <v>0.0555555555555556</v>
      </c>
    </row>
    <row r="7" ht="29" customHeight="1" spans="1:9">
      <c r="A7" s="43"/>
      <c r="B7" s="43" t="s">
        <v>56</v>
      </c>
      <c r="C7" s="8">
        <v>9</v>
      </c>
      <c r="D7" s="8">
        <v>166</v>
      </c>
      <c r="E7" s="44">
        <f t="shared" si="0"/>
        <v>0.0559676331759946</v>
      </c>
      <c r="F7" s="43">
        <f>[2]附表一!G28</f>
        <v>108</v>
      </c>
      <c r="G7" s="44">
        <f t="shared" si="1"/>
        <v>0.650602409638554</v>
      </c>
      <c r="H7" s="43">
        <v>58</v>
      </c>
      <c r="I7" s="44">
        <f t="shared" si="2"/>
        <v>0.349397590361446</v>
      </c>
    </row>
    <row r="8" spans="1:9">
      <c r="A8" s="43"/>
      <c r="B8" s="43" t="s">
        <v>41</v>
      </c>
      <c r="C8" s="43">
        <f>SUM(C5:C7)</f>
        <v>53</v>
      </c>
      <c r="D8" s="43">
        <f>SUM(D5:D7)</f>
        <v>1034</v>
      </c>
      <c r="E8" s="44">
        <f t="shared" ref="E8:E14" si="3">D8/$D$14</f>
        <v>0.348617666891436</v>
      </c>
      <c r="F8" s="43">
        <f>SUM(F5:F7)</f>
        <v>796</v>
      </c>
      <c r="G8" s="44">
        <f t="shared" ref="G8:G14" si="4">F8/D8</f>
        <v>0.769825918762089</v>
      </c>
      <c r="H8" s="43">
        <f>SUM(H5:H7)</f>
        <v>238</v>
      </c>
      <c r="I8" s="44">
        <f t="shared" ref="I8:I14" si="5">H8/D8</f>
        <v>0.230174081237911</v>
      </c>
    </row>
    <row r="9" ht="25.5" spans="1:9">
      <c r="A9" s="43" t="s">
        <v>252</v>
      </c>
      <c r="B9" s="43" t="s">
        <v>263</v>
      </c>
      <c r="C9" s="8">
        <v>24</v>
      </c>
      <c r="D9" s="8">
        <v>434</v>
      </c>
      <c r="E9" s="44">
        <f t="shared" si="3"/>
        <v>0.146325016857721</v>
      </c>
      <c r="F9" s="43">
        <v>414</v>
      </c>
      <c r="G9" s="44">
        <f t="shared" si="4"/>
        <v>0.953917050691244</v>
      </c>
      <c r="H9" s="45">
        <v>20</v>
      </c>
      <c r="I9" s="44">
        <f t="shared" si="5"/>
        <v>0.0460829493087558</v>
      </c>
    </row>
    <row r="10" ht="24" customHeight="1" spans="1:9">
      <c r="A10" s="43"/>
      <c r="B10" s="43" t="s">
        <v>264</v>
      </c>
      <c r="C10" s="8">
        <v>36</v>
      </c>
      <c r="D10" s="8">
        <v>648</v>
      </c>
      <c r="E10" s="44">
        <f t="shared" si="3"/>
        <v>0.218476062036413</v>
      </c>
      <c r="F10" s="45">
        <v>584</v>
      </c>
      <c r="G10" s="44">
        <f t="shared" si="4"/>
        <v>0.901234567901235</v>
      </c>
      <c r="H10" s="43">
        <v>64</v>
      </c>
      <c r="I10" s="44">
        <f t="shared" si="5"/>
        <v>0.0987654320987654</v>
      </c>
    </row>
    <row r="11" ht="21" customHeight="1" spans="1:9">
      <c r="A11" s="43"/>
      <c r="B11" s="43" t="s">
        <v>265</v>
      </c>
      <c r="C11" s="8">
        <v>11</v>
      </c>
      <c r="D11" s="8">
        <v>210</v>
      </c>
      <c r="E11" s="44">
        <f t="shared" si="3"/>
        <v>0.0708024275118004</v>
      </c>
      <c r="F11" s="45">
        <v>90</v>
      </c>
      <c r="G11" s="44">
        <f t="shared" si="4"/>
        <v>0.428571428571429</v>
      </c>
      <c r="H11" s="43">
        <v>120</v>
      </c>
      <c r="I11" s="44">
        <f t="shared" si="5"/>
        <v>0.571428571428571</v>
      </c>
    </row>
    <row r="12" spans="1:9">
      <c r="A12" s="43"/>
      <c r="B12" s="43" t="s">
        <v>198</v>
      </c>
      <c r="C12" s="8">
        <v>32</v>
      </c>
      <c r="D12" s="8">
        <v>640</v>
      </c>
      <c r="E12" s="44">
        <f t="shared" si="3"/>
        <v>0.21577882670263</v>
      </c>
      <c r="F12" s="43">
        <v>0</v>
      </c>
      <c r="G12" s="44">
        <f t="shared" si="4"/>
        <v>0</v>
      </c>
      <c r="H12" s="43">
        <v>640</v>
      </c>
      <c r="I12" s="44">
        <f t="shared" si="5"/>
        <v>1</v>
      </c>
    </row>
    <row r="13" ht="14.5" customHeight="1" spans="1:9">
      <c r="A13" s="43"/>
      <c r="B13" s="43" t="s">
        <v>41</v>
      </c>
      <c r="C13" s="43">
        <f>SUM(C9:C12)</f>
        <v>103</v>
      </c>
      <c r="D13" s="43">
        <f>SUM(D9:D12)</f>
        <v>1932</v>
      </c>
      <c r="E13" s="44">
        <f t="shared" si="3"/>
        <v>0.651382333108564</v>
      </c>
      <c r="F13" s="43">
        <f>SUM(F9:F12)</f>
        <v>1088</v>
      </c>
      <c r="G13" s="44">
        <f t="shared" si="4"/>
        <v>0.563146997929607</v>
      </c>
      <c r="H13" s="43">
        <f>SUM(H9:H12)</f>
        <v>844</v>
      </c>
      <c r="I13" s="44">
        <f t="shared" si="5"/>
        <v>0.436853002070393</v>
      </c>
    </row>
    <row r="14" spans="1:9">
      <c r="A14" s="11" t="s">
        <v>253</v>
      </c>
      <c r="B14" s="12"/>
      <c r="C14" s="43">
        <f>C8+C13</f>
        <v>156</v>
      </c>
      <c r="D14" s="43">
        <f>D8+D13</f>
        <v>2966</v>
      </c>
      <c r="E14" s="44">
        <f t="shared" si="3"/>
        <v>1</v>
      </c>
      <c r="F14" s="43">
        <f>F8+F13</f>
        <v>1884</v>
      </c>
      <c r="G14" s="44">
        <f t="shared" si="4"/>
        <v>0.635198921105867</v>
      </c>
      <c r="H14" s="43">
        <f>H8+H13</f>
        <v>1082</v>
      </c>
      <c r="I14" s="44">
        <f t="shared" si="5"/>
        <v>0.364801078894133</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17" workbookViewId="0">
      <selection activeCell="B9" sqref="B9"/>
    </sheetView>
  </sheetViews>
  <sheetFormatPr defaultColWidth="9" defaultRowHeight="13.5" outlineLevelCol="7"/>
  <cols>
    <col min="1" max="1" width="18.0916666666667" customWidth="1"/>
    <col min="2" max="2" width="11.0916666666667" customWidth="1"/>
    <col min="3" max="5" width="8.63333333333333" customWidth="1"/>
    <col min="6" max="6" width="8.63333333333333" style="26" customWidth="1"/>
    <col min="7" max="7" width="13.6333333333333" customWidth="1"/>
    <col min="8" max="8" width="8.63333333333333" customWidth="1"/>
  </cols>
  <sheetData>
    <row r="1" ht="14.25" spans="1:8">
      <c r="A1" s="2" t="s">
        <v>266</v>
      </c>
      <c r="B1" s="2"/>
      <c r="C1" s="27"/>
      <c r="D1" s="1"/>
      <c r="E1" s="1"/>
      <c r="F1" s="28"/>
      <c r="G1" s="1"/>
      <c r="H1" s="1"/>
    </row>
    <row r="2" ht="20.25" spans="1:8">
      <c r="A2" s="4" t="s">
        <v>267</v>
      </c>
      <c r="B2" s="4"/>
      <c r="C2" s="4"/>
      <c r="D2" s="4"/>
      <c r="E2" s="4"/>
      <c r="F2" s="29"/>
      <c r="G2" s="4"/>
      <c r="H2" s="4"/>
    </row>
    <row r="3" ht="38.25" spans="1:8">
      <c r="A3" s="30" t="s">
        <v>268</v>
      </c>
      <c r="B3" s="30" t="s">
        <v>269</v>
      </c>
      <c r="C3" s="30" t="s">
        <v>270</v>
      </c>
      <c r="D3" s="30" t="s">
        <v>7</v>
      </c>
      <c r="E3" s="30" t="s">
        <v>8</v>
      </c>
      <c r="F3" s="31" t="s">
        <v>271</v>
      </c>
      <c r="G3" s="30" t="s">
        <v>272</v>
      </c>
      <c r="H3" s="30" t="s">
        <v>273</v>
      </c>
    </row>
    <row r="4" ht="51" spans="1:8">
      <c r="A4" s="21" t="s">
        <v>274</v>
      </c>
      <c r="B4" s="21" t="s">
        <v>275</v>
      </c>
      <c r="C4" s="32" t="s">
        <v>276</v>
      </c>
      <c r="D4" s="21">
        <v>2</v>
      </c>
      <c r="E4" s="21">
        <v>40</v>
      </c>
      <c r="F4" s="33">
        <v>0</v>
      </c>
      <c r="G4" s="21" t="s">
        <v>277</v>
      </c>
      <c r="H4" s="21"/>
    </row>
    <row r="5" ht="25.5" spans="1:8">
      <c r="A5" s="21" t="s">
        <v>65</v>
      </c>
      <c r="B5" s="21" t="s">
        <v>57</v>
      </c>
      <c r="C5" s="21">
        <v>6</v>
      </c>
      <c r="D5" s="21">
        <v>2</v>
      </c>
      <c r="E5" s="21">
        <v>40</v>
      </c>
      <c r="F5" s="33">
        <v>4</v>
      </c>
      <c r="G5" s="21" t="s">
        <v>278</v>
      </c>
      <c r="H5" s="21"/>
    </row>
    <row r="6" ht="25.5" spans="1:8">
      <c r="A6" s="21" t="s">
        <v>279</v>
      </c>
      <c r="B6" s="21" t="s">
        <v>280</v>
      </c>
      <c r="C6" s="21">
        <v>1</v>
      </c>
      <c r="D6" s="21">
        <v>1</v>
      </c>
      <c r="E6" s="21">
        <v>20</v>
      </c>
      <c r="F6" s="33">
        <v>1</v>
      </c>
      <c r="G6" s="21" t="s">
        <v>281</v>
      </c>
      <c r="H6" s="21"/>
    </row>
    <row r="7" ht="25.5" spans="1:8">
      <c r="A7" s="21" t="s">
        <v>201</v>
      </c>
      <c r="B7" s="21" t="s">
        <v>280</v>
      </c>
      <c r="C7" s="21">
        <v>1</v>
      </c>
      <c r="D7" s="21">
        <v>2</v>
      </c>
      <c r="E7" s="21">
        <v>40</v>
      </c>
      <c r="F7" s="33">
        <v>0</v>
      </c>
      <c r="G7" s="21" t="s">
        <v>282</v>
      </c>
      <c r="H7" s="21"/>
    </row>
    <row r="8" spans="1:8">
      <c r="A8" s="21" t="s">
        <v>283</v>
      </c>
      <c r="B8" s="21" t="s">
        <v>154</v>
      </c>
      <c r="C8" s="21">
        <v>2</v>
      </c>
      <c r="D8" s="21">
        <v>1</v>
      </c>
      <c r="E8" s="21">
        <v>20</v>
      </c>
      <c r="F8" s="33">
        <v>0</v>
      </c>
      <c r="G8" s="21" t="s">
        <v>284</v>
      </c>
      <c r="H8" s="21"/>
    </row>
    <row r="9" ht="25.5" spans="1:8">
      <c r="A9" s="21" t="s">
        <v>203</v>
      </c>
      <c r="B9" s="21" t="s">
        <v>280</v>
      </c>
      <c r="C9" s="21">
        <v>2</v>
      </c>
      <c r="D9" s="21">
        <v>1</v>
      </c>
      <c r="E9" s="21">
        <v>20</v>
      </c>
      <c r="F9" s="33">
        <v>1</v>
      </c>
      <c r="G9" s="21" t="s">
        <v>285</v>
      </c>
      <c r="H9" s="21"/>
    </row>
    <row r="10" ht="25.5" spans="1:8">
      <c r="A10" s="21" t="s">
        <v>119</v>
      </c>
      <c r="B10" s="21" t="s">
        <v>106</v>
      </c>
      <c r="C10" s="21">
        <v>3</v>
      </c>
      <c r="D10" s="21">
        <v>1</v>
      </c>
      <c r="E10" s="21">
        <v>20</v>
      </c>
      <c r="F10" s="33">
        <v>0</v>
      </c>
      <c r="G10" s="21" t="s">
        <v>286</v>
      </c>
      <c r="H10" s="21"/>
    </row>
    <row r="11" ht="38.25" spans="1:8">
      <c r="A11" s="21" t="s">
        <v>205</v>
      </c>
      <c r="B11" s="21" t="s">
        <v>280</v>
      </c>
      <c r="C11" s="21">
        <v>3</v>
      </c>
      <c r="D11" s="21">
        <v>2</v>
      </c>
      <c r="E11" s="21">
        <v>40</v>
      </c>
      <c r="F11" s="33">
        <v>0</v>
      </c>
      <c r="G11" s="21" t="s">
        <v>287</v>
      </c>
      <c r="H11" s="21"/>
    </row>
    <row r="12" ht="25.5" spans="1:8">
      <c r="A12" s="21" t="s">
        <v>207</v>
      </c>
      <c r="B12" s="21" t="s">
        <v>280</v>
      </c>
      <c r="C12" s="21">
        <v>4</v>
      </c>
      <c r="D12" s="21">
        <v>1</v>
      </c>
      <c r="E12" s="21">
        <v>20</v>
      </c>
      <c r="F12" s="33">
        <v>0</v>
      </c>
      <c r="G12" s="21" t="s">
        <v>288</v>
      </c>
      <c r="H12" s="21"/>
    </row>
    <row r="13" ht="51" spans="1:8">
      <c r="A13" s="21" t="s">
        <v>209</v>
      </c>
      <c r="B13" s="21" t="s">
        <v>280</v>
      </c>
      <c r="C13" s="21">
        <v>4</v>
      </c>
      <c r="D13" s="21">
        <v>2</v>
      </c>
      <c r="E13" s="21">
        <v>40</v>
      </c>
      <c r="F13" s="33">
        <v>0</v>
      </c>
      <c r="G13" s="21" t="s">
        <v>289</v>
      </c>
      <c r="H13" s="21"/>
    </row>
    <row r="14" ht="25.5" spans="1:8">
      <c r="A14" s="21" t="s">
        <v>211</v>
      </c>
      <c r="B14" s="21" t="s">
        <v>280</v>
      </c>
      <c r="C14" s="21">
        <v>4</v>
      </c>
      <c r="D14" s="21">
        <v>2</v>
      </c>
      <c r="E14" s="21">
        <v>40</v>
      </c>
      <c r="F14" s="33">
        <v>2</v>
      </c>
      <c r="G14" s="21" t="s">
        <v>290</v>
      </c>
      <c r="H14" s="21"/>
    </row>
    <row r="15" ht="25.5" spans="1:8">
      <c r="A15" s="21" t="s">
        <v>214</v>
      </c>
      <c r="B15" s="21" t="s">
        <v>280</v>
      </c>
      <c r="C15" s="21">
        <v>5</v>
      </c>
      <c r="D15" s="21">
        <v>2</v>
      </c>
      <c r="E15" s="21">
        <v>40</v>
      </c>
      <c r="F15" s="33">
        <v>2</v>
      </c>
      <c r="G15" s="21" t="s">
        <v>291</v>
      </c>
      <c r="H15" s="21"/>
    </row>
    <row r="16" ht="25.5" spans="1:8">
      <c r="A16" s="21" t="s">
        <v>292</v>
      </c>
      <c r="B16" s="21" t="s">
        <v>280</v>
      </c>
      <c r="C16" s="21">
        <v>5</v>
      </c>
      <c r="D16" s="21">
        <v>1</v>
      </c>
      <c r="E16" s="21">
        <v>20</v>
      </c>
      <c r="F16" s="33">
        <v>1</v>
      </c>
      <c r="G16" s="21" t="s">
        <v>293</v>
      </c>
      <c r="H16" s="21"/>
    </row>
    <row r="17" ht="25.5" spans="1:8">
      <c r="A17" s="21" t="s">
        <v>175</v>
      </c>
      <c r="B17" s="21" t="s">
        <v>154</v>
      </c>
      <c r="C17" s="21">
        <v>5</v>
      </c>
      <c r="D17" s="21">
        <v>1</v>
      </c>
      <c r="E17" s="21">
        <v>20</v>
      </c>
      <c r="F17" s="33">
        <v>0</v>
      </c>
      <c r="G17" s="21" t="s">
        <v>294</v>
      </c>
      <c r="H17" s="21"/>
    </row>
    <row r="18" ht="25.5" spans="1:8">
      <c r="A18" s="21" t="s">
        <v>217</v>
      </c>
      <c r="B18" s="21" t="s">
        <v>280</v>
      </c>
      <c r="C18" s="21">
        <v>6</v>
      </c>
      <c r="D18" s="21">
        <v>1</v>
      </c>
      <c r="E18" s="21">
        <v>20</v>
      </c>
      <c r="F18" s="33">
        <v>0</v>
      </c>
      <c r="G18" s="21" t="s">
        <v>295</v>
      </c>
      <c r="H18" s="21"/>
    </row>
    <row r="19" ht="38.25" spans="1:8">
      <c r="A19" s="21" t="s">
        <v>219</v>
      </c>
      <c r="B19" s="21" t="s">
        <v>280</v>
      </c>
      <c r="C19" s="21">
        <v>6</v>
      </c>
      <c r="D19" s="21">
        <v>2</v>
      </c>
      <c r="E19" s="21">
        <v>40</v>
      </c>
      <c r="F19" s="33">
        <v>2</v>
      </c>
      <c r="G19" s="21" t="s">
        <v>296</v>
      </c>
      <c r="H19" s="21"/>
    </row>
    <row r="20" ht="25.5" spans="1:8">
      <c r="A20" s="21" t="s">
        <v>297</v>
      </c>
      <c r="B20" s="21" t="s">
        <v>154</v>
      </c>
      <c r="C20" s="21">
        <v>6</v>
      </c>
      <c r="D20" s="21">
        <v>1</v>
      </c>
      <c r="E20" s="21">
        <v>20</v>
      </c>
      <c r="F20" s="33">
        <v>0</v>
      </c>
      <c r="G20" s="21" t="s">
        <v>298</v>
      </c>
      <c r="H20" s="21"/>
    </row>
    <row r="21" ht="25.5" spans="1:8">
      <c r="A21" s="21" t="s">
        <v>221</v>
      </c>
      <c r="B21" s="21" t="s">
        <v>280</v>
      </c>
      <c r="C21" s="21">
        <v>6</v>
      </c>
      <c r="D21" s="21">
        <v>2</v>
      </c>
      <c r="E21" s="21">
        <v>40</v>
      </c>
      <c r="F21" s="33">
        <v>2</v>
      </c>
      <c r="G21" s="21" t="s">
        <v>299</v>
      </c>
      <c r="H21" s="21"/>
    </row>
    <row r="22" spans="1:8">
      <c r="A22" s="21" t="s">
        <v>224</v>
      </c>
      <c r="B22" s="21" t="s">
        <v>280</v>
      </c>
      <c r="C22" s="21">
        <v>7</v>
      </c>
      <c r="D22" s="21">
        <v>1</v>
      </c>
      <c r="E22" s="21">
        <v>20</v>
      </c>
      <c r="F22" s="33">
        <v>1</v>
      </c>
      <c r="G22" s="21" t="s">
        <v>300</v>
      </c>
      <c r="H22" s="21"/>
    </row>
    <row r="23" ht="25.5" spans="1:8">
      <c r="A23" s="21" t="s">
        <v>301</v>
      </c>
      <c r="B23" s="21" t="s">
        <v>280</v>
      </c>
      <c r="C23" s="21">
        <v>7</v>
      </c>
      <c r="D23" s="21">
        <v>1</v>
      </c>
      <c r="E23" s="21">
        <v>20</v>
      </c>
      <c r="F23" s="33">
        <v>1</v>
      </c>
      <c r="G23" s="21" t="s">
        <v>302</v>
      </c>
      <c r="H23" s="21"/>
    </row>
    <row r="24" spans="1:8">
      <c r="A24" s="21" t="s">
        <v>229</v>
      </c>
      <c r="B24" s="21" t="s">
        <v>280</v>
      </c>
      <c r="C24" s="21">
        <v>7</v>
      </c>
      <c r="D24" s="21">
        <v>1</v>
      </c>
      <c r="E24" s="21">
        <v>20</v>
      </c>
      <c r="F24" s="33">
        <v>1</v>
      </c>
      <c r="G24" s="21" t="s">
        <v>303</v>
      </c>
      <c r="H24" s="21"/>
    </row>
    <row r="25" spans="1:8">
      <c r="A25" s="21" t="s">
        <v>231</v>
      </c>
      <c r="B25" s="21" t="s">
        <v>280</v>
      </c>
      <c r="C25" s="21">
        <v>7</v>
      </c>
      <c r="D25" s="21">
        <v>2</v>
      </c>
      <c r="E25" s="21">
        <v>40</v>
      </c>
      <c r="F25" s="33">
        <v>2</v>
      </c>
      <c r="G25" s="21" t="s">
        <v>304</v>
      </c>
      <c r="H25" s="21"/>
    </row>
    <row r="26" ht="25.5" spans="1:8">
      <c r="A26" s="21" t="s">
        <v>233</v>
      </c>
      <c r="B26" s="21" t="s">
        <v>280</v>
      </c>
      <c r="C26" s="34">
        <v>7</v>
      </c>
      <c r="D26" s="21">
        <v>8</v>
      </c>
      <c r="E26" s="21">
        <v>160</v>
      </c>
      <c r="F26" s="33">
        <v>8</v>
      </c>
      <c r="G26" s="21" t="s">
        <v>305</v>
      </c>
      <c r="H26" s="21"/>
    </row>
    <row r="27" spans="1:8">
      <c r="A27" s="21" t="s">
        <v>41</v>
      </c>
      <c r="B27" s="35"/>
      <c r="C27" s="35"/>
      <c r="D27" s="21">
        <f>SUM(D4:D26)</f>
        <v>40</v>
      </c>
      <c r="E27" s="21">
        <f>SUM(E4:E26)</f>
        <v>800</v>
      </c>
      <c r="F27" s="21">
        <f>SUM(F4:F26)</f>
        <v>28</v>
      </c>
      <c r="G27" s="35"/>
      <c r="H27" s="36"/>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
  <sheetViews>
    <sheetView zoomScale="89" zoomScaleNormal="89" workbookViewId="0">
      <pane xSplit="2" ySplit="7" topLeftCell="C65" activePane="bottomRight" state="frozen"/>
      <selection/>
      <selection pane="topRight"/>
      <selection pane="bottomLeft"/>
      <selection pane="bottomRight" activeCell="J28" sqref="J28"/>
    </sheetView>
  </sheetViews>
  <sheetFormatPr defaultColWidth="9" defaultRowHeight="13.5"/>
  <cols>
    <col min="1" max="1" width="7.45" style="1" customWidth="1"/>
    <col min="2" max="2" width="5.63333333333333" style="1" customWidth="1"/>
    <col min="3" max="3" width="11" style="1" customWidth="1"/>
    <col min="4" max="4" width="10.0916666666667" style="1" customWidth="1"/>
    <col min="5" max="5" width="4.90833333333333" style="1" customWidth="1"/>
    <col min="6" max="6" width="5" style="1" customWidth="1"/>
    <col min="7" max="7" width="4.45" style="1" customWidth="1"/>
    <col min="8" max="8" width="5.36666666666667" style="1" customWidth="1"/>
    <col min="9" max="14" width="4.36666666666667" style="1" customWidth="1"/>
    <col min="15" max="16" width="4.45" style="1" customWidth="1"/>
    <col min="17" max="16384" width="9" style="1"/>
  </cols>
  <sheetData>
    <row r="1" ht="20.25" customHeight="1" spans="1:6">
      <c r="A1" s="2" t="s">
        <v>266</v>
      </c>
      <c r="E1" s="3"/>
      <c r="F1" s="3"/>
    </row>
    <row r="2" ht="20.25" spans="1:16">
      <c r="A2" s="4" t="s">
        <v>306</v>
      </c>
      <c r="B2" s="4"/>
      <c r="C2" s="4"/>
      <c r="D2" s="4"/>
      <c r="E2" s="4"/>
      <c r="F2" s="4"/>
      <c r="G2" s="4"/>
      <c r="H2" s="4"/>
      <c r="I2" s="4"/>
      <c r="J2" s="4"/>
      <c r="K2" s="4"/>
      <c r="L2" s="4"/>
      <c r="M2" s="4"/>
      <c r="N2" s="4"/>
      <c r="O2" s="4"/>
      <c r="P2" s="4"/>
    </row>
    <row r="3" ht="18" customHeight="1" spans="1:6">
      <c r="A3" s="2" t="s">
        <v>307</v>
      </c>
      <c r="E3" s="3"/>
      <c r="F3" s="3"/>
    </row>
    <row r="4" ht="18" customHeight="1" spans="1:16">
      <c r="A4" s="5" t="s">
        <v>308</v>
      </c>
      <c r="B4" s="5"/>
      <c r="C4" s="5"/>
      <c r="D4" s="5"/>
      <c r="E4" s="5"/>
      <c r="F4" s="5"/>
      <c r="G4" s="5"/>
      <c r="H4" s="5"/>
      <c r="I4" s="5"/>
      <c r="J4" s="5"/>
      <c r="K4" s="5"/>
      <c r="L4" s="5"/>
      <c r="M4" s="5"/>
      <c r="N4" s="5"/>
      <c r="O4" s="5"/>
      <c r="P4" s="5"/>
    </row>
    <row r="5" spans="1:16">
      <c r="A5" s="6" t="s">
        <v>2</v>
      </c>
      <c r="B5" s="6"/>
      <c r="C5" s="6" t="s">
        <v>3</v>
      </c>
      <c r="D5" s="6" t="s">
        <v>4</v>
      </c>
      <c r="E5" s="6" t="s">
        <v>5</v>
      </c>
      <c r="F5" s="6"/>
      <c r="G5" s="6"/>
      <c r="H5" s="6"/>
      <c r="I5" s="6" t="s">
        <v>6</v>
      </c>
      <c r="J5" s="6"/>
      <c r="K5" s="6"/>
      <c r="L5" s="6"/>
      <c r="M5" s="6"/>
      <c r="N5" s="6"/>
      <c r="O5" s="6"/>
      <c r="P5" s="6"/>
    </row>
    <row r="6" spans="1:16">
      <c r="A6" s="6"/>
      <c r="B6" s="6"/>
      <c r="C6" s="6"/>
      <c r="D6" s="6"/>
      <c r="E6" s="6" t="s">
        <v>7</v>
      </c>
      <c r="F6" s="6" t="s">
        <v>8</v>
      </c>
      <c r="G6" s="6" t="s">
        <v>9</v>
      </c>
      <c r="H6" s="6" t="s">
        <v>10</v>
      </c>
      <c r="I6" s="6" t="s">
        <v>11</v>
      </c>
      <c r="J6" s="6"/>
      <c r="K6" s="6" t="s">
        <v>12</v>
      </c>
      <c r="L6" s="6"/>
      <c r="M6" s="6" t="s">
        <v>13</v>
      </c>
      <c r="N6" s="6"/>
      <c r="O6" s="6" t="s">
        <v>14</v>
      </c>
      <c r="P6" s="6"/>
    </row>
    <row r="7" spans="1:16">
      <c r="A7" s="6"/>
      <c r="B7" s="6"/>
      <c r="C7" s="6"/>
      <c r="D7" s="6"/>
      <c r="E7" s="6"/>
      <c r="F7" s="6"/>
      <c r="G7" s="6"/>
      <c r="H7" s="6"/>
      <c r="I7" s="6">
        <v>1</v>
      </c>
      <c r="J7" s="6">
        <v>2</v>
      </c>
      <c r="K7" s="6">
        <v>3</v>
      </c>
      <c r="L7" s="6">
        <v>4</v>
      </c>
      <c r="M7" s="6">
        <v>5</v>
      </c>
      <c r="N7" s="6">
        <v>6</v>
      </c>
      <c r="O7" s="6">
        <v>7</v>
      </c>
      <c r="P7" s="6">
        <v>8</v>
      </c>
    </row>
    <row r="8" ht="41.25" customHeight="1" spans="1:16">
      <c r="A8" s="7" t="s">
        <v>105</v>
      </c>
      <c r="B8" s="7" t="s">
        <v>106</v>
      </c>
      <c r="C8" s="8" t="s">
        <v>107</v>
      </c>
      <c r="D8" s="9" t="s">
        <v>108</v>
      </c>
      <c r="E8" s="10">
        <v>4</v>
      </c>
      <c r="F8" s="8">
        <v>72</v>
      </c>
      <c r="G8" s="8">
        <v>72</v>
      </c>
      <c r="H8" s="8">
        <v>0</v>
      </c>
      <c r="I8" s="8">
        <v>4</v>
      </c>
      <c r="J8" s="8"/>
      <c r="K8" s="8"/>
      <c r="L8" s="8"/>
      <c r="M8" s="8"/>
      <c r="N8" s="18"/>
      <c r="O8" s="8"/>
      <c r="P8" s="8"/>
    </row>
    <row r="9" ht="41.25" customHeight="1" spans="1:16">
      <c r="A9" s="7"/>
      <c r="B9" s="7"/>
      <c r="C9" s="8" t="s">
        <v>109</v>
      </c>
      <c r="D9" s="9" t="s">
        <v>110</v>
      </c>
      <c r="E9" s="10">
        <v>3</v>
      </c>
      <c r="F9" s="8">
        <v>54</v>
      </c>
      <c r="G9" s="8">
        <v>54</v>
      </c>
      <c r="H9" s="8">
        <v>0</v>
      </c>
      <c r="I9" s="8">
        <v>3</v>
      </c>
      <c r="J9" s="8"/>
      <c r="K9" s="8"/>
      <c r="L9" s="8"/>
      <c r="M9" s="8"/>
      <c r="N9" s="18"/>
      <c r="O9" s="8"/>
      <c r="P9" s="8"/>
    </row>
    <row r="10" ht="41.25" customHeight="1" spans="1:16">
      <c r="A10" s="7"/>
      <c r="B10" s="7"/>
      <c r="C10" s="8" t="s">
        <v>111</v>
      </c>
      <c r="D10" s="9" t="s">
        <v>112</v>
      </c>
      <c r="E10" s="10">
        <v>5</v>
      </c>
      <c r="F10" s="8">
        <v>90</v>
      </c>
      <c r="G10" s="8">
        <v>90</v>
      </c>
      <c r="H10" s="8">
        <v>0</v>
      </c>
      <c r="I10" s="8"/>
      <c r="J10" s="8">
        <v>5</v>
      </c>
      <c r="K10" s="8"/>
      <c r="L10" s="8"/>
      <c r="M10" s="8"/>
      <c r="N10" s="18"/>
      <c r="O10" s="8"/>
      <c r="P10" s="8"/>
    </row>
    <row r="11" ht="41.25" customHeight="1" spans="1:16">
      <c r="A11" s="7"/>
      <c r="B11" s="7"/>
      <c r="C11" s="8" t="s">
        <v>113</v>
      </c>
      <c r="D11" s="9" t="s">
        <v>114</v>
      </c>
      <c r="E11" s="10">
        <v>3</v>
      </c>
      <c r="F11" s="8">
        <v>54</v>
      </c>
      <c r="G11" s="8">
        <v>54</v>
      </c>
      <c r="H11" s="8">
        <v>0</v>
      </c>
      <c r="I11" s="8"/>
      <c r="J11" s="8">
        <v>3</v>
      </c>
      <c r="K11" s="8"/>
      <c r="L11" s="8"/>
      <c r="M11" s="8"/>
      <c r="N11" s="18"/>
      <c r="O11" s="8"/>
      <c r="P11" s="8"/>
    </row>
    <row r="12" ht="41.25" customHeight="1" spans="1:16">
      <c r="A12" s="7"/>
      <c r="B12" s="7"/>
      <c r="C12" s="8" t="s">
        <v>115</v>
      </c>
      <c r="D12" s="9" t="s">
        <v>116</v>
      </c>
      <c r="E12" s="10">
        <v>3</v>
      </c>
      <c r="F12" s="8">
        <v>54</v>
      </c>
      <c r="G12" s="8">
        <v>54</v>
      </c>
      <c r="H12" s="8">
        <v>0</v>
      </c>
      <c r="I12" s="8"/>
      <c r="J12" s="8">
        <v>3</v>
      </c>
      <c r="K12" s="8"/>
      <c r="L12" s="8"/>
      <c r="M12" s="8"/>
      <c r="N12" s="18"/>
      <c r="O12" s="8"/>
      <c r="P12" s="8"/>
    </row>
    <row r="13" ht="41.25" customHeight="1" spans="1:16">
      <c r="A13" s="7"/>
      <c r="B13" s="7"/>
      <c r="C13" s="8" t="s">
        <v>117</v>
      </c>
      <c r="D13" s="9" t="s">
        <v>118</v>
      </c>
      <c r="E13" s="10">
        <v>2</v>
      </c>
      <c r="F13" s="8">
        <v>36</v>
      </c>
      <c r="G13" s="8">
        <v>36</v>
      </c>
      <c r="H13" s="8">
        <v>0</v>
      </c>
      <c r="I13" s="8"/>
      <c r="J13" s="8"/>
      <c r="K13" s="8">
        <v>2</v>
      </c>
      <c r="L13" s="8"/>
      <c r="M13" s="8"/>
      <c r="N13" s="18"/>
      <c r="O13" s="8"/>
      <c r="P13" s="8"/>
    </row>
    <row r="14" ht="41.25" customHeight="1" spans="1:16">
      <c r="A14" s="7"/>
      <c r="B14" s="7"/>
      <c r="C14" s="8" t="s">
        <v>119</v>
      </c>
      <c r="D14" s="8" t="s">
        <v>120</v>
      </c>
      <c r="E14" s="8">
        <v>1</v>
      </c>
      <c r="F14" s="8">
        <v>20</v>
      </c>
      <c r="G14" s="8">
        <v>0</v>
      </c>
      <c r="H14" s="8">
        <v>20</v>
      </c>
      <c r="I14" s="8"/>
      <c r="J14" s="8"/>
      <c r="K14" s="8">
        <v>3</v>
      </c>
      <c r="L14" s="8"/>
      <c r="M14" s="8"/>
      <c r="N14" s="8"/>
      <c r="O14" s="8"/>
      <c r="P14" s="8"/>
    </row>
    <row r="15" ht="41.25" customHeight="1" spans="1:16">
      <c r="A15" s="7"/>
      <c r="B15" s="7"/>
      <c r="C15" s="8" t="s">
        <v>121</v>
      </c>
      <c r="D15" s="9" t="s">
        <v>122</v>
      </c>
      <c r="E15" s="10">
        <v>3</v>
      </c>
      <c r="F15" s="8">
        <v>54</v>
      </c>
      <c r="G15" s="8">
        <v>54</v>
      </c>
      <c r="H15" s="8">
        <v>0</v>
      </c>
      <c r="I15" s="8"/>
      <c r="J15" s="8"/>
      <c r="K15" s="8"/>
      <c r="L15" s="8"/>
      <c r="M15" s="8">
        <v>3</v>
      </c>
      <c r="N15" s="18"/>
      <c r="O15" s="8"/>
      <c r="P15" s="8"/>
    </row>
    <row r="16" spans="1:16">
      <c r="A16" s="7"/>
      <c r="B16" s="7"/>
      <c r="C16" s="11" t="s">
        <v>41</v>
      </c>
      <c r="D16" s="12"/>
      <c r="E16" s="10">
        <f t="shared" ref="E16:P16" si="0">SUM(E8:E15)</f>
        <v>24</v>
      </c>
      <c r="F16" s="10">
        <f t="shared" si="0"/>
        <v>434</v>
      </c>
      <c r="G16" s="10">
        <f t="shared" si="0"/>
        <v>414</v>
      </c>
      <c r="H16" s="10">
        <f t="shared" si="0"/>
        <v>20</v>
      </c>
      <c r="I16" s="10">
        <f t="shared" si="0"/>
        <v>7</v>
      </c>
      <c r="J16" s="10">
        <f t="shared" si="0"/>
        <v>11</v>
      </c>
      <c r="K16" s="10">
        <f t="shared" si="0"/>
        <v>5</v>
      </c>
      <c r="L16" s="10">
        <f t="shared" si="0"/>
        <v>0</v>
      </c>
      <c r="M16" s="10">
        <f t="shared" si="0"/>
        <v>3</v>
      </c>
      <c r="N16" s="10">
        <f t="shared" si="0"/>
        <v>0</v>
      </c>
      <c r="O16" s="10">
        <f t="shared" si="0"/>
        <v>0</v>
      </c>
      <c r="P16" s="10">
        <f t="shared" si="0"/>
        <v>0</v>
      </c>
    </row>
    <row r="17" ht="48" spans="1:16">
      <c r="A17" s="7"/>
      <c r="B17" s="7" t="s">
        <v>123</v>
      </c>
      <c r="C17" s="8" t="s">
        <v>124</v>
      </c>
      <c r="D17" s="9" t="s">
        <v>125</v>
      </c>
      <c r="E17" s="10">
        <v>1</v>
      </c>
      <c r="F17" s="8">
        <v>18</v>
      </c>
      <c r="G17" s="8">
        <v>18</v>
      </c>
      <c r="H17" s="8">
        <v>0</v>
      </c>
      <c r="I17" s="8">
        <v>3</v>
      </c>
      <c r="J17" s="8"/>
      <c r="K17" s="8"/>
      <c r="L17" s="8"/>
      <c r="M17" s="8"/>
      <c r="N17" s="18"/>
      <c r="O17" s="8"/>
      <c r="P17" s="8"/>
    </row>
    <row r="18" ht="36" spans="1:16">
      <c r="A18" s="7"/>
      <c r="B18" s="7"/>
      <c r="C18" s="8" t="s">
        <v>126</v>
      </c>
      <c r="D18" s="9" t="s">
        <v>127</v>
      </c>
      <c r="E18" s="10">
        <v>2</v>
      </c>
      <c r="F18" s="8">
        <v>36</v>
      </c>
      <c r="G18" s="8">
        <v>36</v>
      </c>
      <c r="H18" s="8">
        <v>0</v>
      </c>
      <c r="I18" s="8">
        <v>3</v>
      </c>
      <c r="J18" s="8"/>
      <c r="K18" s="8"/>
      <c r="L18" s="8"/>
      <c r="M18" s="8"/>
      <c r="N18" s="18"/>
      <c r="O18" s="8"/>
      <c r="P18" s="8"/>
    </row>
    <row r="19" ht="36" customHeight="1" spans="1:16">
      <c r="A19" s="7"/>
      <c r="B19" s="7"/>
      <c r="C19" s="8" t="s">
        <v>128</v>
      </c>
      <c r="D19" s="9" t="s">
        <v>129</v>
      </c>
      <c r="E19" s="10">
        <v>3</v>
      </c>
      <c r="F19" s="8">
        <v>54</v>
      </c>
      <c r="G19" s="8">
        <v>54</v>
      </c>
      <c r="H19" s="8">
        <v>0</v>
      </c>
      <c r="I19" s="8"/>
      <c r="J19" s="8">
        <v>3</v>
      </c>
      <c r="K19" s="8"/>
      <c r="L19" s="8"/>
      <c r="M19" s="8"/>
      <c r="N19" s="18"/>
      <c r="O19" s="8"/>
      <c r="P19" s="8"/>
    </row>
    <row r="20" ht="36" spans="1:16">
      <c r="A20" s="7"/>
      <c r="B20" s="7"/>
      <c r="C20" s="8" t="s">
        <v>130</v>
      </c>
      <c r="D20" s="9" t="s">
        <v>131</v>
      </c>
      <c r="E20" s="10">
        <v>3</v>
      </c>
      <c r="F20" s="8">
        <v>54</v>
      </c>
      <c r="G20" s="8">
        <v>54</v>
      </c>
      <c r="H20" s="8">
        <v>0</v>
      </c>
      <c r="I20" s="8"/>
      <c r="J20" s="8"/>
      <c r="K20" s="8">
        <v>3</v>
      </c>
      <c r="L20" s="8"/>
      <c r="M20" s="8"/>
      <c r="N20" s="18"/>
      <c r="O20" s="8"/>
      <c r="P20" s="8"/>
    </row>
    <row r="21" ht="48" spans="1:16">
      <c r="A21" s="7"/>
      <c r="B21" s="7"/>
      <c r="C21" s="8" t="s">
        <v>132</v>
      </c>
      <c r="D21" s="9" t="s">
        <v>133</v>
      </c>
      <c r="E21" s="10">
        <v>3</v>
      </c>
      <c r="F21" s="8">
        <v>54</v>
      </c>
      <c r="G21" s="8">
        <v>54</v>
      </c>
      <c r="H21" s="8">
        <v>0</v>
      </c>
      <c r="I21" s="8"/>
      <c r="J21" s="8"/>
      <c r="K21" s="8">
        <v>3</v>
      </c>
      <c r="L21" s="8"/>
      <c r="M21" s="8"/>
      <c r="N21" s="18"/>
      <c r="O21" s="8"/>
      <c r="P21" s="8"/>
    </row>
    <row r="22" ht="24" spans="1:16">
      <c r="A22" s="7"/>
      <c r="B22" s="7"/>
      <c r="C22" s="8" t="s">
        <v>134</v>
      </c>
      <c r="D22" s="9" t="s">
        <v>135</v>
      </c>
      <c r="E22" s="10">
        <v>3</v>
      </c>
      <c r="F22" s="8">
        <v>54</v>
      </c>
      <c r="G22" s="8">
        <v>36</v>
      </c>
      <c r="H22" s="8">
        <v>18</v>
      </c>
      <c r="I22" s="8"/>
      <c r="J22" s="8"/>
      <c r="K22" s="8">
        <v>3</v>
      </c>
      <c r="L22" s="8"/>
      <c r="M22" s="8"/>
      <c r="N22" s="18"/>
      <c r="O22" s="8"/>
      <c r="P22" s="8"/>
    </row>
    <row r="23" ht="36" spans="1:16">
      <c r="A23" s="7"/>
      <c r="B23" s="7"/>
      <c r="C23" s="8" t="s">
        <v>136</v>
      </c>
      <c r="D23" s="9" t="s">
        <v>137</v>
      </c>
      <c r="E23" s="10">
        <v>2</v>
      </c>
      <c r="F23" s="8">
        <v>36</v>
      </c>
      <c r="G23" s="8">
        <v>36</v>
      </c>
      <c r="H23" s="8">
        <v>0</v>
      </c>
      <c r="I23" s="8"/>
      <c r="J23" s="8"/>
      <c r="K23" s="8"/>
      <c r="L23" s="8">
        <v>3</v>
      </c>
      <c r="M23" s="8"/>
      <c r="N23" s="18"/>
      <c r="O23" s="8"/>
      <c r="P23" s="8"/>
    </row>
    <row r="24" ht="36" spans="1:16">
      <c r="A24" s="7"/>
      <c r="B24" s="7"/>
      <c r="C24" s="8" t="s">
        <v>138</v>
      </c>
      <c r="D24" s="9" t="s">
        <v>139</v>
      </c>
      <c r="E24" s="10">
        <v>2</v>
      </c>
      <c r="F24" s="8">
        <v>36</v>
      </c>
      <c r="G24" s="8">
        <v>36</v>
      </c>
      <c r="H24" s="8">
        <v>0</v>
      </c>
      <c r="I24" s="8"/>
      <c r="J24" s="8"/>
      <c r="K24" s="8"/>
      <c r="L24" s="8">
        <v>3</v>
      </c>
      <c r="M24" s="8"/>
      <c r="N24" s="18"/>
      <c r="O24" s="8"/>
      <c r="P24" s="8"/>
    </row>
    <row r="25" ht="40.9" customHeight="1" spans="1:16">
      <c r="A25" s="7"/>
      <c r="B25" s="7"/>
      <c r="C25" s="8" t="s">
        <v>140</v>
      </c>
      <c r="D25" s="9" t="s">
        <v>141</v>
      </c>
      <c r="E25" s="10">
        <v>2</v>
      </c>
      <c r="F25" s="8">
        <v>36</v>
      </c>
      <c r="G25" s="8">
        <v>36</v>
      </c>
      <c r="H25" s="8">
        <v>0</v>
      </c>
      <c r="I25" s="8"/>
      <c r="J25" s="8"/>
      <c r="K25" s="8"/>
      <c r="L25" s="8">
        <v>3</v>
      </c>
      <c r="M25" s="8"/>
      <c r="N25" s="18"/>
      <c r="O25" s="8"/>
      <c r="P25" s="8"/>
    </row>
    <row r="26" ht="36" spans="1:16">
      <c r="A26" s="7"/>
      <c r="B26" s="7"/>
      <c r="C26" s="8" t="s">
        <v>142</v>
      </c>
      <c r="D26" s="9" t="s">
        <v>143</v>
      </c>
      <c r="E26" s="10">
        <v>3</v>
      </c>
      <c r="F26" s="8">
        <v>54</v>
      </c>
      <c r="G26" s="8">
        <v>36</v>
      </c>
      <c r="H26" s="8">
        <v>18</v>
      </c>
      <c r="I26" s="8"/>
      <c r="J26" s="8"/>
      <c r="K26" s="8"/>
      <c r="L26" s="8">
        <v>4</v>
      </c>
      <c r="M26" s="8"/>
      <c r="N26" s="18"/>
      <c r="O26" s="8"/>
      <c r="P26" s="8"/>
    </row>
    <row r="27" ht="25.5" spans="1:16">
      <c r="A27" s="7"/>
      <c r="B27" s="7"/>
      <c r="C27" s="8" t="s">
        <v>144</v>
      </c>
      <c r="D27" s="8" t="s">
        <v>145</v>
      </c>
      <c r="E27" s="10">
        <v>2</v>
      </c>
      <c r="F27" s="8">
        <v>36</v>
      </c>
      <c r="G27" s="8">
        <v>36</v>
      </c>
      <c r="H27" s="8">
        <v>0</v>
      </c>
      <c r="I27" s="8"/>
      <c r="J27" s="8"/>
      <c r="K27" s="8"/>
      <c r="L27" s="8"/>
      <c r="M27" s="8">
        <v>3</v>
      </c>
      <c r="N27" s="18"/>
      <c r="O27" s="8"/>
      <c r="P27" s="8"/>
    </row>
    <row r="28" ht="63.75" spans="1:16">
      <c r="A28" s="7"/>
      <c r="B28" s="7"/>
      <c r="C28" s="8" t="s">
        <v>146</v>
      </c>
      <c r="D28" s="8" t="s">
        <v>147</v>
      </c>
      <c r="E28" s="8">
        <v>3</v>
      </c>
      <c r="F28" s="8">
        <v>54</v>
      </c>
      <c r="G28" s="8">
        <v>36</v>
      </c>
      <c r="H28" s="8">
        <v>18</v>
      </c>
      <c r="I28" s="8"/>
      <c r="J28" s="8"/>
      <c r="K28" s="8"/>
      <c r="L28" s="8"/>
      <c r="M28" s="8">
        <v>3</v>
      </c>
      <c r="N28" s="8"/>
      <c r="O28" s="8"/>
      <c r="P28" s="8"/>
    </row>
    <row r="29" ht="36" spans="1:16">
      <c r="A29" s="7"/>
      <c r="B29" s="7"/>
      <c r="C29" s="8" t="s">
        <v>148</v>
      </c>
      <c r="D29" s="9" t="s">
        <v>149</v>
      </c>
      <c r="E29" s="10">
        <v>2</v>
      </c>
      <c r="F29" s="8">
        <v>36</v>
      </c>
      <c r="G29" s="8">
        <v>36</v>
      </c>
      <c r="H29" s="8">
        <v>0</v>
      </c>
      <c r="I29" s="8"/>
      <c r="J29" s="8"/>
      <c r="K29" s="8"/>
      <c r="L29" s="8"/>
      <c r="M29" s="8">
        <v>3</v>
      </c>
      <c r="N29" s="18"/>
      <c r="O29" s="8"/>
      <c r="P29" s="8"/>
    </row>
    <row r="30" ht="36" spans="1:16">
      <c r="A30" s="7"/>
      <c r="B30" s="7"/>
      <c r="C30" s="8" t="s">
        <v>150</v>
      </c>
      <c r="D30" s="9" t="s">
        <v>151</v>
      </c>
      <c r="E30" s="10">
        <v>3</v>
      </c>
      <c r="F30" s="8">
        <v>54</v>
      </c>
      <c r="G30" s="8">
        <v>54</v>
      </c>
      <c r="H30" s="8">
        <v>0</v>
      </c>
      <c r="I30" s="8"/>
      <c r="J30" s="8"/>
      <c r="K30" s="8"/>
      <c r="L30" s="8"/>
      <c r="M30" s="8">
        <v>3</v>
      </c>
      <c r="N30" s="18"/>
      <c r="O30" s="8"/>
      <c r="P30" s="8"/>
    </row>
    <row r="31" ht="36" spans="1:16">
      <c r="A31" s="7"/>
      <c r="B31" s="7"/>
      <c r="C31" s="8" t="s">
        <v>152</v>
      </c>
      <c r="D31" s="9" t="s">
        <v>153</v>
      </c>
      <c r="E31" s="10">
        <v>2</v>
      </c>
      <c r="F31" s="8">
        <v>36</v>
      </c>
      <c r="G31" s="8">
        <v>26</v>
      </c>
      <c r="H31" s="8">
        <v>10</v>
      </c>
      <c r="I31" s="8"/>
      <c r="J31" s="8"/>
      <c r="K31" s="8"/>
      <c r="L31" s="8"/>
      <c r="M31" s="8">
        <v>3</v>
      </c>
      <c r="N31" s="8"/>
      <c r="O31" s="8"/>
      <c r="P31" s="8"/>
    </row>
    <row r="32" spans="1:16">
      <c r="A32" s="7"/>
      <c r="B32" s="7"/>
      <c r="C32" s="8" t="s">
        <v>41</v>
      </c>
      <c r="D32" s="8"/>
      <c r="E32" s="10">
        <f t="shared" ref="E32:P32" si="1">SUM(E17:E31)</f>
        <v>36</v>
      </c>
      <c r="F32" s="10">
        <f t="shared" si="1"/>
        <v>648</v>
      </c>
      <c r="G32" s="10">
        <f t="shared" si="1"/>
        <v>584</v>
      </c>
      <c r="H32" s="10">
        <f t="shared" si="1"/>
        <v>64</v>
      </c>
      <c r="I32" s="10">
        <f t="shared" si="1"/>
        <v>6</v>
      </c>
      <c r="J32" s="10">
        <f t="shared" si="1"/>
        <v>3</v>
      </c>
      <c r="K32" s="10">
        <f t="shared" si="1"/>
        <v>9</v>
      </c>
      <c r="L32" s="10">
        <f t="shared" si="1"/>
        <v>13</v>
      </c>
      <c r="M32" s="10">
        <f t="shared" si="1"/>
        <v>15</v>
      </c>
      <c r="N32" s="10">
        <f t="shared" si="1"/>
        <v>0</v>
      </c>
      <c r="O32" s="10">
        <f t="shared" si="1"/>
        <v>0</v>
      </c>
      <c r="P32" s="10">
        <f t="shared" si="1"/>
        <v>0</v>
      </c>
    </row>
    <row r="33" ht="36" customHeight="1" spans="1:16">
      <c r="A33" s="7"/>
      <c r="B33" s="13" t="s">
        <v>154</v>
      </c>
      <c r="C33" s="8" t="s">
        <v>155</v>
      </c>
      <c r="D33" s="9" t="s">
        <v>156</v>
      </c>
      <c r="E33" s="10">
        <v>1</v>
      </c>
      <c r="F33" s="8">
        <v>20</v>
      </c>
      <c r="G33" s="8">
        <v>0</v>
      </c>
      <c r="H33" s="8">
        <v>20</v>
      </c>
      <c r="I33" s="8"/>
      <c r="J33" s="8">
        <v>3</v>
      </c>
      <c r="K33" s="8"/>
      <c r="L33" s="8"/>
      <c r="M33" s="8"/>
      <c r="N33" s="18"/>
      <c r="O33" s="8"/>
      <c r="P33" s="8"/>
    </row>
    <row r="34" ht="36" customHeight="1" spans="1:16">
      <c r="A34" s="7"/>
      <c r="B34" s="13"/>
      <c r="C34" s="8" t="s">
        <v>157</v>
      </c>
      <c r="D34" s="9" t="s">
        <v>158</v>
      </c>
      <c r="E34" s="10">
        <v>2</v>
      </c>
      <c r="F34" s="8">
        <v>36</v>
      </c>
      <c r="G34" s="8">
        <v>18</v>
      </c>
      <c r="H34" s="8">
        <v>18</v>
      </c>
      <c r="I34" s="8"/>
      <c r="J34" s="8">
        <v>2</v>
      </c>
      <c r="K34" s="8"/>
      <c r="L34" s="8"/>
      <c r="M34" s="8"/>
      <c r="N34" s="8"/>
      <c r="O34" s="8"/>
      <c r="P34" s="8"/>
    </row>
    <row r="35" ht="36" customHeight="1" spans="1:16">
      <c r="A35" s="7"/>
      <c r="B35" s="14"/>
      <c r="C35" s="8" t="s">
        <v>159</v>
      </c>
      <c r="D35" s="8" t="s">
        <v>160</v>
      </c>
      <c r="E35" s="10">
        <v>3</v>
      </c>
      <c r="F35" s="9">
        <v>54</v>
      </c>
      <c r="G35" s="9">
        <v>27</v>
      </c>
      <c r="H35" s="9">
        <v>27</v>
      </c>
      <c r="I35" s="9"/>
      <c r="J35" s="9"/>
      <c r="K35" s="9">
        <v>3</v>
      </c>
      <c r="L35" s="9"/>
      <c r="M35" s="9"/>
      <c r="N35" s="9"/>
      <c r="O35" s="9"/>
      <c r="P35" s="9"/>
    </row>
    <row r="36" ht="36" customHeight="1" spans="1:16">
      <c r="A36" s="7"/>
      <c r="B36" s="14"/>
      <c r="C36" s="8" t="s">
        <v>161</v>
      </c>
      <c r="D36" s="9" t="s">
        <v>162</v>
      </c>
      <c r="E36" s="10">
        <v>2</v>
      </c>
      <c r="F36" s="8">
        <v>36</v>
      </c>
      <c r="G36" s="8">
        <v>16</v>
      </c>
      <c r="H36" s="8">
        <v>20</v>
      </c>
      <c r="I36" s="8"/>
      <c r="J36" s="8"/>
      <c r="K36" s="8"/>
      <c r="L36" s="8">
        <v>3</v>
      </c>
      <c r="M36" s="8"/>
      <c r="N36" s="18"/>
      <c r="O36" s="8"/>
      <c r="P36" s="8"/>
    </row>
    <row r="37" ht="36" customHeight="1" spans="1:16">
      <c r="A37" s="7"/>
      <c r="B37" s="14"/>
      <c r="C37" s="8" t="s">
        <v>163</v>
      </c>
      <c r="D37" s="9" t="s">
        <v>164</v>
      </c>
      <c r="E37" s="10">
        <v>2</v>
      </c>
      <c r="F37" s="8">
        <v>36</v>
      </c>
      <c r="G37" s="8">
        <v>36</v>
      </c>
      <c r="H37" s="8">
        <v>0</v>
      </c>
      <c r="I37" s="8"/>
      <c r="J37" s="8"/>
      <c r="K37" s="8"/>
      <c r="L37" s="8">
        <v>3</v>
      </c>
      <c r="M37" s="8"/>
      <c r="N37" s="18"/>
      <c r="O37" s="8"/>
      <c r="P37" s="8"/>
    </row>
    <row r="38" ht="36" customHeight="1" spans="1:16">
      <c r="A38" s="7"/>
      <c r="B38" s="14"/>
      <c r="C38" s="15" t="s">
        <v>165</v>
      </c>
      <c r="D38" s="16" t="s">
        <v>166</v>
      </c>
      <c r="E38" s="17">
        <v>2</v>
      </c>
      <c r="F38" s="15">
        <v>36</v>
      </c>
      <c r="G38" s="15">
        <v>36</v>
      </c>
      <c r="H38" s="15">
        <v>0</v>
      </c>
      <c r="I38" s="15"/>
      <c r="J38" s="15"/>
      <c r="K38" s="15"/>
      <c r="L38" s="15">
        <v>2</v>
      </c>
      <c r="M38" s="15"/>
      <c r="N38" s="19"/>
      <c r="O38" s="15"/>
      <c r="P38" s="15"/>
    </row>
    <row r="39" ht="36" customHeight="1" spans="1:16">
      <c r="A39" s="7"/>
      <c r="B39" s="14"/>
      <c r="C39" s="8" t="s">
        <v>167</v>
      </c>
      <c r="D39" s="9" t="s">
        <v>168</v>
      </c>
      <c r="E39" s="10">
        <v>2</v>
      </c>
      <c r="F39" s="8">
        <v>36</v>
      </c>
      <c r="G39" s="8">
        <v>36</v>
      </c>
      <c r="H39" s="8">
        <v>0</v>
      </c>
      <c r="I39" s="8"/>
      <c r="J39" s="8"/>
      <c r="K39" s="8"/>
      <c r="L39" s="8">
        <v>3</v>
      </c>
      <c r="M39" s="8"/>
      <c r="N39" s="18"/>
      <c r="O39" s="8"/>
      <c r="P39" s="8"/>
    </row>
    <row r="40" ht="36" customHeight="1" spans="1:16">
      <c r="A40" s="7"/>
      <c r="B40" s="14"/>
      <c r="C40" s="8" t="s">
        <v>169</v>
      </c>
      <c r="D40" s="9" t="s">
        <v>170</v>
      </c>
      <c r="E40" s="10">
        <v>2</v>
      </c>
      <c r="F40" s="8">
        <v>36</v>
      </c>
      <c r="G40" s="8">
        <v>36</v>
      </c>
      <c r="H40" s="8">
        <v>0</v>
      </c>
      <c r="I40" s="8"/>
      <c r="J40" s="8"/>
      <c r="K40" s="8"/>
      <c r="L40" s="20"/>
      <c r="M40" s="8">
        <v>3</v>
      </c>
      <c r="N40" s="18"/>
      <c r="O40" s="8"/>
      <c r="P40" s="8"/>
    </row>
    <row r="41" ht="36" customHeight="1" spans="1:16">
      <c r="A41" s="7"/>
      <c r="B41" s="14"/>
      <c r="C41" s="8" t="s">
        <v>171</v>
      </c>
      <c r="D41" s="9" t="s">
        <v>172</v>
      </c>
      <c r="E41" s="10">
        <v>2</v>
      </c>
      <c r="F41" s="8">
        <v>36</v>
      </c>
      <c r="G41" s="8">
        <v>36</v>
      </c>
      <c r="H41" s="8">
        <v>0</v>
      </c>
      <c r="I41" s="8"/>
      <c r="J41" s="8"/>
      <c r="K41" s="8"/>
      <c r="L41" s="8"/>
      <c r="M41" s="8">
        <v>3</v>
      </c>
      <c r="N41" s="18"/>
      <c r="O41" s="8"/>
      <c r="P41" s="8"/>
    </row>
    <row r="42" ht="36" customHeight="1" spans="1:16">
      <c r="A42" s="7"/>
      <c r="B42" s="14"/>
      <c r="C42" s="8" t="s">
        <v>173</v>
      </c>
      <c r="D42" s="9" t="s">
        <v>174</v>
      </c>
      <c r="E42" s="10">
        <v>2</v>
      </c>
      <c r="F42" s="8">
        <v>36</v>
      </c>
      <c r="G42" s="8">
        <v>36</v>
      </c>
      <c r="H42" s="8">
        <v>0</v>
      </c>
      <c r="I42" s="8"/>
      <c r="J42" s="8"/>
      <c r="K42" s="8"/>
      <c r="L42" s="8"/>
      <c r="M42" s="8">
        <v>3</v>
      </c>
      <c r="N42" s="18"/>
      <c r="O42" s="8"/>
      <c r="P42" s="8"/>
    </row>
    <row r="43" ht="36" customHeight="1" spans="1:16">
      <c r="A43" s="7"/>
      <c r="B43" s="14"/>
      <c r="C43" s="8" t="s">
        <v>175</v>
      </c>
      <c r="D43" s="9" t="s">
        <v>176</v>
      </c>
      <c r="E43" s="10">
        <v>1</v>
      </c>
      <c r="F43" s="8">
        <v>20</v>
      </c>
      <c r="G43" s="8">
        <v>0</v>
      </c>
      <c r="H43" s="8">
        <v>20</v>
      </c>
      <c r="I43" s="8"/>
      <c r="J43" s="8"/>
      <c r="K43" s="8"/>
      <c r="L43" s="8"/>
      <c r="M43" s="8">
        <v>1</v>
      </c>
      <c r="N43" s="18"/>
      <c r="O43" s="8"/>
      <c r="P43" s="8"/>
    </row>
    <row r="44" ht="36" customHeight="1" spans="1:16">
      <c r="A44" s="7"/>
      <c r="B44" s="14"/>
      <c r="C44" s="8" t="s">
        <v>177</v>
      </c>
      <c r="D44" s="9" t="s">
        <v>178</v>
      </c>
      <c r="E44" s="10">
        <v>2</v>
      </c>
      <c r="F44" s="8">
        <v>36</v>
      </c>
      <c r="G44" s="8">
        <v>36</v>
      </c>
      <c r="H44" s="8">
        <v>0</v>
      </c>
      <c r="I44" s="8"/>
      <c r="J44" s="8"/>
      <c r="K44" s="8"/>
      <c r="L44" s="8"/>
      <c r="M44" s="8">
        <v>3</v>
      </c>
      <c r="N44" s="8"/>
      <c r="O44" s="8"/>
      <c r="P44" s="8"/>
    </row>
    <row r="45" ht="36" customHeight="1" spans="1:16">
      <c r="A45" s="7"/>
      <c r="B45" s="14"/>
      <c r="C45" s="8" t="s">
        <v>179</v>
      </c>
      <c r="D45" s="9" t="s">
        <v>180</v>
      </c>
      <c r="E45" s="10">
        <v>2</v>
      </c>
      <c r="F45" s="8">
        <v>36</v>
      </c>
      <c r="G45" s="8">
        <v>16</v>
      </c>
      <c r="H45" s="8">
        <v>20</v>
      </c>
      <c r="I45" s="8"/>
      <c r="J45" s="8"/>
      <c r="K45" s="8"/>
      <c r="L45" s="8"/>
      <c r="M45" s="8"/>
      <c r="N45" s="8">
        <v>3</v>
      </c>
      <c r="O45" s="8"/>
      <c r="P45" s="8"/>
    </row>
    <row r="46" ht="36" customHeight="1" spans="1:16">
      <c r="A46" s="7"/>
      <c r="B46" s="14"/>
      <c r="C46" s="15" t="s">
        <v>181</v>
      </c>
      <c r="D46" s="16" t="s">
        <v>182</v>
      </c>
      <c r="E46" s="17">
        <v>1</v>
      </c>
      <c r="F46" s="15" t="s">
        <v>183</v>
      </c>
      <c r="G46" s="15">
        <v>0</v>
      </c>
      <c r="H46" s="15">
        <v>20</v>
      </c>
      <c r="I46" s="15"/>
      <c r="J46" s="15"/>
      <c r="K46" s="15"/>
      <c r="L46" s="15"/>
      <c r="M46" s="15"/>
      <c r="N46" s="8">
        <v>3</v>
      </c>
      <c r="O46" s="15"/>
      <c r="P46" s="15"/>
    </row>
    <row r="47" ht="36" customHeight="1" spans="1:16">
      <c r="A47" s="7"/>
      <c r="B47" s="14"/>
      <c r="C47" s="8" t="s">
        <v>184</v>
      </c>
      <c r="D47" s="9" t="s">
        <v>185</v>
      </c>
      <c r="E47" s="10">
        <v>2</v>
      </c>
      <c r="F47" s="8">
        <v>36</v>
      </c>
      <c r="G47" s="8">
        <v>36</v>
      </c>
      <c r="H47" s="8">
        <v>0</v>
      </c>
      <c r="I47" s="8"/>
      <c r="J47" s="8"/>
      <c r="K47" s="8"/>
      <c r="L47" s="8"/>
      <c r="M47" s="8"/>
      <c r="N47" s="8">
        <v>3</v>
      </c>
      <c r="O47" s="8"/>
      <c r="P47" s="8"/>
    </row>
    <row r="48" ht="36" customHeight="1" spans="1:16">
      <c r="A48" s="7"/>
      <c r="B48" s="14"/>
      <c r="C48" s="8" t="s">
        <v>186</v>
      </c>
      <c r="D48" s="9" t="s">
        <v>187</v>
      </c>
      <c r="E48" s="10">
        <v>2</v>
      </c>
      <c r="F48" s="8">
        <v>36</v>
      </c>
      <c r="G48" s="8">
        <v>36</v>
      </c>
      <c r="H48" s="8">
        <v>0</v>
      </c>
      <c r="I48" s="8"/>
      <c r="J48" s="8"/>
      <c r="K48" s="8"/>
      <c r="L48" s="8"/>
      <c r="M48" s="8"/>
      <c r="N48" s="8">
        <v>3</v>
      </c>
      <c r="O48" s="8"/>
      <c r="P48" s="8"/>
    </row>
    <row r="49" ht="36" customHeight="1" spans="1:16">
      <c r="A49" s="7"/>
      <c r="B49" s="14"/>
      <c r="C49" s="8" t="s">
        <v>188</v>
      </c>
      <c r="D49" s="9" t="s">
        <v>189</v>
      </c>
      <c r="E49" s="10">
        <v>2</v>
      </c>
      <c r="F49" s="8">
        <v>36</v>
      </c>
      <c r="G49" s="8">
        <v>16</v>
      </c>
      <c r="H49" s="8">
        <v>20</v>
      </c>
      <c r="I49" s="8"/>
      <c r="J49" s="8"/>
      <c r="K49" s="8"/>
      <c r="L49" s="8"/>
      <c r="M49" s="8"/>
      <c r="N49" s="8">
        <v>3</v>
      </c>
      <c r="O49" s="8"/>
      <c r="P49" s="8"/>
    </row>
    <row r="50" ht="36" customHeight="1" spans="1:16">
      <c r="A50" s="7"/>
      <c r="B50" s="14"/>
      <c r="C50" s="8" t="s">
        <v>190</v>
      </c>
      <c r="D50" s="9" t="s">
        <v>191</v>
      </c>
      <c r="E50" s="10">
        <v>2</v>
      </c>
      <c r="F50" s="8">
        <v>36</v>
      </c>
      <c r="G50" s="8">
        <v>36</v>
      </c>
      <c r="H50" s="8">
        <v>0</v>
      </c>
      <c r="I50" s="8"/>
      <c r="J50" s="8"/>
      <c r="K50" s="8"/>
      <c r="L50" s="8"/>
      <c r="M50" s="8"/>
      <c r="N50" s="8">
        <v>3</v>
      </c>
      <c r="O50" s="8"/>
      <c r="P50" s="8"/>
    </row>
    <row r="51" ht="36" customHeight="1" spans="1:16">
      <c r="A51" s="7"/>
      <c r="B51" s="14"/>
      <c r="C51" s="8" t="s">
        <v>192</v>
      </c>
      <c r="D51" s="9" t="s">
        <v>193</v>
      </c>
      <c r="E51" s="10">
        <v>2</v>
      </c>
      <c r="F51" s="8">
        <v>36</v>
      </c>
      <c r="G51" s="8">
        <v>36</v>
      </c>
      <c r="H51" s="8">
        <v>0</v>
      </c>
      <c r="I51" s="8"/>
      <c r="J51" s="8"/>
      <c r="K51" s="8"/>
      <c r="L51" s="8"/>
      <c r="M51" s="8"/>
      <c r="N51" s="8">
        <v>3</v>
      </c>
      <c r="O51" s="8"/>
      <c r="P51" s="8"/>
    </row>
    <row r="52" ht="36" customHeight="1" spans="1:16">
      <c r="A52" s="7"/>
      <c r="B52" s="14"/>
      <c r="C52" s="8" t="s">
        <v>194</v>
      </c>
      <c r="D52" s="9" t="s">
        <v>195</v>
      </c>
      <c r="E52" s="10">
        <v>2</v>
      </c>
      <c r="F52" s="8">
        <v>36</v>
      </c>
      <c r="G52" s="8">
        <v>36</v>
      </c>
      <c r="H52" s="8">
        <v>0</v>
      </c>
      <c r="I52" s="8"/>
      <c r="J52" s="8"/>
      <c r="K52" s="8"/>
      <c r="L52" s="8"/>
      <c r="M52" s="8"/>
      <c r="N52" s="8">
        <v>3</v>
      </c>
      <c r="O52" s="8"/>
      <c r="P52" s="8"/>
    </row>
    <row r="53" ht="36" customHeight="1" spans="1:16">
      <c r="A53" s="7"/>
      <c r="B53" s="14"/>
      <c r="C53" s="8" t="s">
        <v>196</v>
      </c>
      <c r="D53" s="9" t="s">
        <v>197</v>
      </c>
      <c r="E53" s="10">
        <v>2</v>
      </c>
      <c r="F53" s="8">
        <v>36</v>
      </c>
      <c r="G53" s="8">
        <v>36</v>
      </c>
      <c r="H53" s="8">
        <v>0</v>
      </c>
      <c r="I53" s="8"/>
      <c r="J53" s="8"/>
      <c r="K53" s="8"/>
      <c r="L53" s="8"/>
      <c r="M53" s="8"/>
      <c r="N53" s="8">
        <v>3</v>
      </c>
      <c r="O53" s="8"/>
      <c r="P53" s="8"/>
    </row>
    <row r="54" ht="36" customHeight="1" spans="1:16">
      <c r="A54" s="7"/>
      <c r="B54" s="14"/>
      <c r="C54" s="13" t="s">
        <v>41</v>
      </c>
      <c r="D54" s="14"/>
      <c r="E54" s="10">
        <f t="shared" ref="E54:P54" si="2">SUM(E33:E53)</f>
        <v>40</v>
      </c>
      <c r="F54" s="10">
        <f t="shared" si="2"/>
        <v>706</v>
      </c>
      <c r="G54" s="10">
        <f t="shared" si="2"/>
        <v>561</v>
      </c>
      <c r="H54" s="10">
        <f t="shared" si="2"/>
        <v>165</v>
      </c>
      <c r="I54" s="10">
        <f t="shared" si="2"/>
        <v>0</v>
      </c>
      <c r="J54" s="10">
        <f t="shared" si="2"/>
        <v>5</v>
      </c>
      <c r="K54" s="10">
        <f t="shared" si="2"/>
        <v>3</v>
      </c>
      <c r="L54" s="10">
        <f t="shared" si="2"/>
        <v>11</v>
      </c>
      <c r="M54" s="10">
        <f t="shared" si="2"/>
        <v>13</v>
      </c>
      <c r="N54" s="10">
        <f t="shared" si="2"/>
        <v>27</v>
      </c>
      <c r="O54" s="10">
        <f t="shared" si="2"/>
        <v>0</v>
      </c>
      <c r="P54" s="10">
        <f t="shared" si="2"/>
        <v>0</v>
      </c>
    </row>
    <row r="55" ht="36" customHeight="1" spans="1:16">
      <c r="A55" s="7"/>
      <c r="B55" s="7" t="s">
        <v>198</v>
      </c>
      <c r="C55" s="8" t="s">
        <v>199</v>
      </c>
      <c r="D55" s="9" t="s">
        <v>200</v>
      </c>
      <c r="E55" s="10">
        <v>1</v>
      </c>
      <c r="F55" s="8" t="s">
        <v>183</v>
      </c>
      <c r="G55" s="8">
        <v>0</v>
      </c>
      <c r="H55" s="8" t="s">
        <v>183</v>
      </c>
      <c r="I55" s="8" t="s">
        <v>183</v>
      </c>
      <c r="J55" s="8"/>
      <c r="K55" s="8"/>
      <c r="L55" s="8"/>
      <c r="M55" s="8"/>
      <c r="N55" s="18"/>
      <c r="O55" s="8"/>
      <c r="P55" s="8"/>
    </row>
    <row r="56" ht="36" customHeight="1" spans="1:16">
      <c r="A56" s="7"/>
      <c r="B56" s="7"/>
      <c r="C56" s="8" t="s">
        <v>201</v>
      </c>
      <c r="D56" s="9" t="s">
        <v>202</v>
      </c>
      <c r="E56" s="10">
        <v>1</v>
      </c>
      <c r="F56" s="8">
        <v>20</v>
      </c>
      <c r="G56" s="8">
        <v>0</v>
      </c>
      <c r="H56" s="8">
        <v>20</v>
      </c>
      <c r="I56" s="8">
        <v>2</v>
      </c>
      <c r="J56" s="8"/>
      <c r="K56" s="8"/>
      <c r="L56" s="8"/>
      <c r="M56" s="8"/>
      <c r="N56" s="18"/>
      <c r="O56" s="8"/>
      <c r="P56" s="8"/>
    </row>
    <row r="57" ht="36" customHeight="1" spans="1:16">
      <c r="A57" s="7"/>
      <c r="B57" s="7"/>
      <c r="C57" s="8" t="s">
        <v>203</v>
      </c>
      <c r="D57" s="9" t="s">
        <v>204</v>
      </c>
      <c r="E57" s="10">
        <v>1</v>
      </c>
      <c r="F57" s="8">
        <v>20</v>
      </c>
      <c r="G57" s="8">
        <v>0</v>
      </c>
      <c r="H57" s="8">
        <v>20</v>
      </c>
      <c r="I57" s="8"/>
      <c r="J57" s="8">
        <v>3</v>
      </c>
      <c r="K57" s="8"/>
      <c r="L57" s="8"/>
      <c r="M57" s="8"/>
      <c r="N57" s="18"/>
      <c r="O57" s="8"/>
      <c r="P57" s="8"/>
    </row>
    <row r="58" ht="36" customHeight="1" spans="1:16">
      <c r="A58" s="7"/>
      <c r="B58" s="14"/>
      <c r="C58" s="8" t="s">
        <v>205</v>
      </c>
      <c r="D58" s="9" t="s">
        <v>206</v>
      </c>
      <c r="E58" s="10">
        <v>2</v>
      </c>
      <c r="F58" s="8">
        <v>40</v>
      </c>
      <c r="G58" s="8">
        <v>0</v>
      </c>
      <c r="H58" s="8">
        <v>40</v>
      </c>
      <c r="I58" s="8"/>
      <c r="J58" s="8"/>
      <c r="K58" s="8">
        <v>3</v>
      </c>
      <c r="L58" s="8"/>
      <c r="M58" s="8"/>
      <c r="N58" s="18"/>
      <c r="O58" s="8"/>
      <c r="P58" s="8"/>
    </row>
    <row r="59" ht="36" customHeight="1" spans="1:16">
      <c r="A59" s="7"/>
      <c r="B59" s="14"/>
      <c r="C59" s="8" t="s">
        <v>207</v>
      </c>
      <c r="D59" s="9" t="s">
        <v>208</v>
      </c>
      <c r="E59" s="10">
        <v>1</v>
      </c>
      <c r="F59" s="8">
        <v>20</v>
      </c>
      <c r="G59" s="8">
        <v>0</v>
      </c>
      <c r="H59" s="8">
        <v>20</v>
      </c>
      <c r="I59" s="8"/>
      <c r="J59" s="8"/>
      <c r="K59" s="8"/>
      <c r="L59" s="8">
        <v>3</v>
      </c>
      <c r="M59" s="8"/>
      <c r="N59" s="18"/>
      <c r="O59" s="8"/>
      <c r="P59" s="8"/>
    </row>
    <row r="60" ht="36" customHeight="1" spans="1:16">
      <c r="A60" s="7"/>
      <c r="B60" s="14"/>
      <c r="C60" s="8" t="s">
        <v>209</v>
      </c>
      <c r="D60" s="9" t="s">
        <v>210</v>
      </c>
      <c r="E60" s="10">
        <v>2</v>
      </c>
      <c r="F60" s="8">
        <v>40</v>
      </c>
      <c r="G60" s="8">
        <v>0</v>
      </c>
      <c r="H60" s="8">
        <v>40</v>
      </c>
      <c r="I60" s="8"/>
      <c r="J60" s="8"/>
      <c r="K60" s="8"/>
      <c r="L60" s="8">
        <v>3</v>
      </c>
      <c r="M60" s="8"/>
      <c r="N60" s="18"/>
      <c r="O60" s="8"/>
      <c r="P60" s="8"/>
    </row>
    <row r="61" ht="36" customHeight="1" spans="1:16">
      <c r="A61" s="7"/>
      <c r="B61" s="14"/>
      <c r="C61" s="8" t="s">
        <v>211</v>
      </c>
      <c r="D61" s="9" t="s">
        <v>212</v>
      </c>
      <c r="E61" s="10">
        <v>2</v>
      </c>
      <c r="F61" s="8" t="s">
        <v>213</v>
      </c>
      <c r="G61" s="8">
        <v>0</v>
      </c>
      <c r="H61" s="8" t="s">
        <v>213</v>
      </c>
      <c r="I61" s="8"/>
      <c r="J61" s="8"/>
      <c r="K61" s="8"/>
      <c r="L61" s="8" t="s">
        <v>213</v>
      </c>
      <c r="M61" s="8"/>
      <c r="N61" s="18"/>
      <c r="O61" s="8"/>
      <c r="P61" s="8"/>
    </row>
    <row r="62" ht="36" customHeight="1" spans="1:16">
      <c r="A62" s="7"/>
      <c r="B62" s="14"/>
      <c r="C62" s="8" t="s">
        <v>214</v>
      </c>
      <c r="D62" s="9" t="s">
        <v>215</v>
      </c>
      <c r="E62" s="10">
        <v>2</v>
      </c>
      <c r="F62" s="8" t="s">
        <v>213</v>
      </c>
      <c r="G62" s="8">
        <v>0</v>
      </c>
      <c r="H62" s="8" t="s">
        <v>213</v>
      </c>
      <c r="I62" s="8"/>
      <c r="J62" s="8"/>
      <c r="K62" s="8"/>
      <c r="L62" s="8"/>
      <c r="M62" s="8" t="s">
        <v>213</v>
      </c>
      <c r="N62" s="18"/>
      <c r="O62" s="8"/>
      <c r="P62" s="8"/>
    </row>
    <row r="63" ht="36" customHeight="1" spans="1:16">
      <c r="A63" s="7"/>
      <c r="B63" s="14"/>
      <c r="C63" s="8" t="s">
        <v>216</v>
      </c>
      <c r="D63" s="8" t="s">
        <v>145</v>
      </c>
      <c r="E63" s="8">
        <v>1</v>
      </c>
      <c r="F63" s="8">
        <v>20</v>
      </c>
      <c r="G63" s="8">
        <v>0</v>
      </c>
      <c r="H63" s="8">
        <v>20</v>
      </c>
      <c r="I63" s="8"/>
      <c r="J63" s="8"/>
      <c r="K63" s="8"/>
      <c r="L63" s="8"/>
      <c r="M63" s="8">
        <v>3</v>
      </c>
      <c r="N63" s="8"/>
      <c r="O63" s="8"/>
      <c r="P63" s="8"/>
    </row>
    <row r="64" ht="36" customHeight="1" spans="1:16">
      <c r="A64" s="7"/>
      <c r="B64" s="14"/>
      <c r="C64" s="8" t="s">
        <v>217</v>
      </c>
      <c r="D64" s="8" t="s">
        <v>218</v>
      </c>
      <c r="E64" s="8">
        <v>2</v>
      </c>
      <c r="F64" s="8" t="s">
        <v>213</v>
      </c>
      <c r="G64" s="8">
        <v>0</v>
      </c>
      <c r="H64" s="8" t="s">
        <v>213</v>
      </c>
      <c r="I64" s="8"/>
      <c r="J64" s="8"/>
      <c r="K64" s="8"/>
      <c r="L64" s="8"/>
      <c r="M64" s="8"/>
      <c r="N64" s="8" t="s">
        <v>213</v>
      </c>
      <c r="O64" s="8"/>
      <c r="P64" s="8"/>
    </row>
    <row r="65" ht="36" customHeight="1" spans="1:16">
      <c r="A65" s="7"/>
      <c r="B65" s="14"/>
      <c r="C65" s="8" t="s">
        <v>219</v>
      </c>
      <c r="D65" s="9" t="s">
        <v>220</v>
      </c>
      <c r="E65" s="10">
        <v>2</v>
      </c>
      <c r="F65" s="8">
        <v>40</v>
      </c>
      <c r="G65" s="8">
        <v>0</v>
      </c>
      <c r="H65" s="8">
        <v>40</v>
      </c>
      <c r="I65" s="8"/>
      <c r="J65" s="8"/>
      <c r="K65" s="8"/>
      <c r="L65" s="8"/>
      <c r="M65" s="8"/>
      <c r="N65" s="8">
        <v>3</v>
      </c>
      <c r="O65" s="8"/>
      <c r="P65" s="8"/>
    </row>
    <row r="66" ht="36" customHeight="1" spans="1:16">
      <c r="A66" s="7"/>
      <c r="B66" s="14"/>
      <c r="C66" s="8" t="s">
        <v>221</v>
      </c>
      <c r="D66" s="9" t="s">
        <v>222</v>
      </c>
      <c r="E66" s="10">
        <v>2</v>
      </c>
      <c r="F66" s="8" t="s">
        <v>223</v>
      </c>
      <c r="G66" s="8">
        <v>0</v>
      </c>
      <c r="H66" s="8" t="s">
        <v>213</v>
      </c>
      <c r="I66" s="8"/>
      <c r="J66" s="8"/>
      <c r="K66" s="8"/>
      <c r="L66" s="8"/>
      <c r="M66" s="8"/>
      <c r="N66" s="8" t="s">
        <v>213</v>
      </c>
      <c r="O66" s="8"/>
      <c r="P66" s="8"/>
    </row>
    <row r="67" ht="36" customHeight="1" spans="1:16">
      <c r="A67" s="7"/>
      <c r="B67" s="14"/>
      <c r="C67" s="8" t="s">
        <v>224</v>
      </c>
      <c r="D67" s="9" t="s">
        <v>225</v>
      </c>
      <c r="E67" s="10">
        <v>1</v>
      </c>
      <c r="F67" s="8" t="s">
        <v>226</v>
      </c>
      <c r="G67" s="8">
        <v>0</v>
      </c>
      <c r="H67" s="8" t="s">
        <v>226</v>
      </c>
      <c r="I67" s="8"/>
      <c r="J67" s="8"/>
      <c r="K67" s="8"/>
      <c r="L67" s="8"/>
      <c r="M67" s="8"/>
      <c r="N67" s="18"/>
      <c r="O67" s="8" t="s">
        <v>226</v>
      </c>
      <c r="P67" s="8"/>
    </row>
    <row r="68" ht="36" customHeight="1" spans="1:16">
      <c r="A68" s="7"/>
      <c r="B68" s="14"/>
      <c r="C68" s="21" t="s">
        <v>227</v>
      </c>
      <c r="D68" s="21" t="s">
        <v>228</v>
      </c>
      <c r="E68" s="21">
        <v>1</v>
      </c>
      <c r="F68" s="21" t="s">
        <v>183</v>
      </c>
      <c r="G68" s="21"/>
      <c r="H68" s="21"/>
      <c r="I68" s="21"/>
      <c r="J68" s="21"/>
      <c r="K68" s="21"/>
      <c r="L68" s="21"/>
      <c r="M68" s="21"/>
      <c r="N68" s="21"/>
      <c r="O68" s="21" t="s">
        <v>183</v>
      </c>
      <c r="P68" s="24"/>
    </row>
    <row r="69" ht="36" customHeight="1" spans="1:16">
      <c r="A69" s="7"/>
      <c r="B69" s="14"/>
      <c r="C69" s="8" t="s">
        <v>229</v>
      </c>
      <c r="D69" s="9" t="s">
        <v>230</v>
      </c>
      <c r="E69" s="10">
        <v>1</v>
      </c>
      <c r="F69" s="8" t="s">
        <v>226</v>
      </c>
      <c r="G69" s="8">
        <v>0</v>
      </c>
      <c r="H69" s="8" t="s">
        <v>226</v>
      </c>
      <c r="I69" s="8"/>
      <c r="J69" s="8"/>
      <c r="K69" s="8"/>
      <c r="L69" s="8"/>
      <c r="M69" s="8"/>
      <c r="N69" s="8" t="s">
        <v>226</v>
      </c>
      <c r="O69" s="8"/>
      <c r="P69" s="8"/>
    </row>
    <row r="70" ht="36" customHeight="1" spans="1:16">
      <c r="A70" s="7"/>
      <c r="B70" s="14"/>
      <c r="C70" s="8" t="s">
        <v>231</v>
      </c>
      <c r="D70" s="9" t="s">
        <v>232</v>
      </c>
      <c r="E70" s="10">
        <v>2</v>
      </c>
      <c r="F70" s="8" t="s">
        <v>223</v>
      </c>
      <c r="G70" s="8">
        <v>0</v>
      </c>
      <c r="H70" s="8" t="s">
        <v>223</v>
      </c>
      <c r="I70" s="8"/>
      <c r="J70" s="8"/>
      <c r="K70" s="8"/>
      <c r="L70" s="8"/>
      <c r="M70" s="8"/>
      <c r="N70" s="18"/>
      <c r="O70" s="8" t="s">
        <v>223</v>
      </c>
      <c r="P70" s="8"/>
    </row>
    <row r="71" ht="36" customHeight="1" spans="1:16">
      <c r="A71" s="7"/>
      <c r="B71" s="14"/>
      <c r="C71" s="8" t="s">
        <v>233</v>
      </c>
      <c r="D71" s="9" t="s">
        <v>234</v>
      </c>
      <c r="E71" s="10">
        <v>8</v>
      </c>
      <c r="F71" s="8" t="s">
        <v>235</v>
      </c>
      <c r="G71" s="8">
        <v>0</v>
      </c>
      <c r="H71" s="8" t="s">
        <v>235</v>
      </c>
      <c r="I71" s="8"/>
      <c r="J71" s="8"/>
      <c r="K71" s="8"/>
      <c r="L71" s="8"/>
      <c r="M71" s="8"/>
      <c r="N71" s="18"/>
      <c r="O71" s="8" t="s">
        <v>235</v>
      </c>
      <c r="P71" s="8"/>
    </row>
    <row r="72" ht="36" customHeight="1" spans="1:16">
      <c r="A72" s="22"/>
      <c r="B72" s="22"/>
      <c r="C72" s="8" t="s">
        <v>41</v>
      </c>
      <c r="D72" s="8"/>
      <c r="E72" s="10">
        <f t="shared" ref="E72:M72" si="3">SUM(E55:E71)</f>
        <v>32</v>
      </c>
      <c r="F72" s="10">
        <v>640</v>
      </c>
      <c r="G72" s="10">
        <f t="shared" si="3"/>
        <v>0</v>
      </c>
      <c r="H72" s="10">
        <v>640</v>
      </c>
      <c r="I72" s="10">
        <f t="shared" si="3"/>
        <v>2</v>
      </c>
      <c r="J72" s="10">
        <f t="shared" si="3"/>
        <v>3</v>
      </c>
      <c r="K72" s="10">
        <f t="shared" si="3"/>
        <v>3</v>
      </c>
      <c r="L72" s="10">
        <f t="shared" si="3"/>
        <v>6</v>
      </c>
      <c r="M72" s="10">
        <f t="shared" si="3"/>
        <v>3</v>
      </c>
      <c r="N72" s="10">
        <v>7</v>
      </c>
      <c r="O72" s="10">
        <v>12</v>
      </c>
      <c r="P72" s="10">
        <f>SUM(P55:P71)</f>
        <v>0</v>
      </c>
    </row>
    <row r="73" spans="1:16">
      <c r="A73" s="23" t="s">
        <v>309</v>
      </c>
      <c r="B73" s="23"/>
      <c r="C73" s="23"/>
      <c r="D73" s="23"/>
      <c r="E73" s="23"/>
      <c r="F73" s="23"/>
      <c r="G73" s="23"/>
      <c r="H73" s="23"/>
      <c r="I73" s="23"/>
      <c r="J73" s="23"/>
      <c r="K73" s="23"/>
      <c r="L73" s="23"/>
      <c r="M73" s="23"/>
      <c r="N73" s="23"/>
      <c r="O73" s="23"/>
      <c r="P73" s="23"/>
    </row>
    <row r="74" spans="1:16">
      <c r="A74" s="23"/>
      <c r="B74" s="23"/>
      <c r="C74" s="23"/>
      <c r="D74" s="23"/>
      <c r="E74" s="23"/>
      <c r="F74" s="23"/>
      <c r="G74" s="23"/>
      <c r="H74" s="23"/>
      <c r="I74" s="23"/>
      <c r="J74" s="23"/>
      <c r="K74" s="23"/>
      <c r="L74" s="23"/>
      <c r="M74" s="23"/>
      <c r="N74" s="23"/>
      <c r="O74" s="23"/>
      <c r="P74" s="23"/>
    </row>
    <row r="75" spans="1:16">
      <c r="A75" s="23"/>
      <c r="B75" s="23"/>
      <c r="C75" s="23"/>
      <c r="D75" s="23"/>
      <c r="E75" s="23"/>
      <c r="F75" s="23"/>
      <c r="G75" s="23"/>
      <c r="H75" s="23"/>
      <c r="I75" s="23"/>
      <c r="J75" s="23"/>
      <c r="K75" s="23"/>
      <c r="L75" s="23"/>
      <c r="M75" s="23"/>
      <c r="N75" s="23"/>
      <c r="O75" s="23"/>
      <c r="P75" s="23"/>
    </row>
  </sheetData>
  <mergeCells count="25">
    <mergeCell ref="A2:P2"/>
    <mergeCell ref="A4:P4"/>
    <mergeCell ref="E5:H5"/>
    <mergeCell ref="I5:P5"/>
    <mergeCell ref="I6:J6"/>
    <mergeCell ref="K6:L6"/>
    <mergeCell ref="M6:N6"/>
    <mergeCell ref="O6:P6"/>
    <mergeCell ref="C16:D16"/>
    <mergeCell ref="C32:D32"/>
    <mergeCell ref="C54:D54"/>
    <mergeCell ref="C72:D72"/>
    <mergeCell ref="A8:A71"/>
    <mergeCell ref="B8:B16"/>
    <mergeCell ref="B17:B32"/>
    <mergeCell ref="B33:B54"/>
    <mergeCell ref="B55:B71"/>
    <mergeCell ref="C5:C7"/>
    <mergeCell ref="D5:D7"/>
    <mergeCell ref="E6:E7"/>
    <mergeCell ref="F6:F7"/>
    <mergeCell ref="G6:G7"/>
    <mergeCell ref="H6:H7"/>
    <mergeCell ref="A73:P75"/>
    <mergeCell ref="A5:B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
  <sheetViews>
    <sheetView zoomScale="89" zoomScaleNormal="89" workbookViewId="0">
      <pane xSplit="2" ySplit="7" topLeftCell="C65" activePane="bottomRight" state="frozen"/>
      <selection/>
      <selection pane="topRight"/>
      <selection pane="bottomLeft"/>
      <selection pane="bottomRight" activeCell="H78" sqref="H78"/>
    </sheetView>
  </sheetViews>
  <sheetFormatPr defaultColWidth="9" defaultRowHeight="13.5"/>
  <cols>
    <col min="1" max="1" width="7.45" style="1" customWidth="1"/>
    <col min="2" max="2" width="5.63333333333333" style="1" customWidth="1"/>
    <col min="3" max="3" width="11" style="1" customWidth="1"/>
    <col min="4" max="4" width="10.0916666666667" style="1" customWidth="1"/>
    <col min="5" max="5" width="4.90833333333333" style="1" customWidth="1"/>
    <col min="6" max="6" width="5" style="1" customWidth="1"/>
    <col min="7" max="7" width="4.45" style="1" customWidth="1"/>
    <col min="8" max="8" width="5.36666666666667" style="1" customWidth="1"/>
    <col min="9" max="14" width="4.36666666666667" style="1" customWidth="1"/>
    <col min="15" max="16" width="4.45" style="1" customWidth="1"/>
    <col min="17" max="16384" width="9" style="1"/>
  </cols>
  <sheetData>
    <row r="1" ht="14.25" spans="1:6">
      <c r="A1" s="2" t="s">
        <v>266</v>
      </c>
      <c r="E1" s="3"/>
      <c r="F1" s="3"/>
    </row>
    <row r="2" ht="20.25" spans="1:16">
      <c r="A2" s="4" t="s">
        <v>306</v>
      </c>
      <c r="B2" s="4"/>
      <c r="C2" s="4"/>
      <c r="D2" s="4"/>
      <c r="E2" s="4"/>
      <c r="F2" s="4"/>
      <c r="G2" s="4"/>
      <c r="H2" s="4"/>
      <c r="I2" s="4"/>
      <c r="J2" s="4"/>
      <c r="K2" s="4"/>
      <c r="L2" s="4"/>
      <c r="M2" s="4"/>
      <c r="N2" s="4"/>
      <c r="O2" s="4"/>
      <c r="P2" s="4"/>
    </row>
    <row r="3" ht="14.25" spans="1:6">
      <c r="A3" s="2" t="s">
        <v>310</v>
      </c>
      <c r="E3" s="3"/>
      <c r="F3" s="3"/>
    </row>
    <row r="4" ht="14.25" spans="1:16">
      <c r="A4" s="5" t="s">
        <v>311</v>
      </c>
      <c r="B4" s="5"/>
      <c r="C4" s="5"/>
      <c r="D4" s="5"/>
      <c r="E4" s="5"/>
      <c r="F4" s="5"/>
      <c r="G4" s="5"/>
      <c r="H4" s="5"/>
      <c r="I4" s="5"/>
      <c r="J4" s="5"/>
      <c r="K4" s="5"/>
      <c r="L4" s="5"/>
      <c r="M4" s="5"/>
      <c r="N4" s="5"/>
      <c r="O4" s="5"/>
      <c r="P4" s="5"/>
    </row>
    <row r="5" spans="1:16">
      <c r="A5" s="6" t="s">
        <v>2</v>
      </c>
      <c r="B5" s="6"/>
      <c r="C5" s="6" t="s">
        <v>3</v>
      </c>
      <c r="D5" s="6" t="s">
        <v>4</v>
      </c>
      <c r="E5" s="6" t="s">
        <v>5</v>
      </c>
      <c r="F5" s="6"/>
      <c r="G5" s="6"/>
      <c r="H5" s="6"/>
      <c r="I5" s="6" t="s">
        <v>6</v>
      </c>
      <c r="J5" s="6"/>
      <c r="K5" s="6"/>
      <c r="L5" s="6"/>
      <c r="M5" s="6"/>
      <c r="N5" s="6"/>
      <c r="O5" s="6"/>
      <c r="P5" s="6"/>
    </row>
    <row r="6" spans="1:16">
      <c r="A6" s="6"/>
      <c r="B6" s="6"/>
      <c r="C6" s="6"/>
      <c r="D6" s="6"/>
      <c r="E6" s="6" t="s">
        <v>7</v>
      </c>
      <c r="F6" s="6" t="s">
        <v>8</v>
      </c>
      <c r="G6" s="6" t="s">
        <v>9</v>
      </c>
      <c r="H6" s="6" t="s">
        <v>10</v>
      </c>
      <c r="I6" s="6" t="s">
        <v>11</v>
      </c>
      <c r="J6" s="6"/>
      <c r="K6" s="6" t="s">
        <v>12</v>
      </c>
      <c r="L6" s="6"/>
      <c r="M6" s="6" t="s">
        <v>13</v>
      </c>
      <c r="N6" s="6"/>
      <c r="O6" s="6" t="s">
        <v>14</v>
      </c>
      <c r="P6" s="6"/>
    </row>
    <row r="7" spans="1:16">
      <c r="A7" s="6"/>
      <c r="B7" s="6"/>
      <c r="C7" s="6"/>
      <c r="D7" s="6"/>
      <c r="E7" s="6"/>
      <c r="F7" s="6"/>
      <c r="G7" s="6"/>
      <c r="H7" s="6"/>
      <c r="I7" s="6">
        <v>1</v>
      </c>
      <c r="J7" s="6">
        <v>2</v>
      </c>
      <c r="K7" s="6">
        <v>3</v>
      </c>
      <c r="L7" s="6">
        <v>4</v>
      </c>
      <c r="M7" s="6">
        <v>5</v>
      </c>
      <c r="N7" s="6">
        <v>6</v>
      </c>
      <c r="O7" s="6">
        <v>7</v>
      </c>
      <c r="P7" s="6">
        <v>8</v>
      </c>
    </row>
    <row r="8" ht="41.25" customHeight="1" spans="1:16">
      <c r="A8" s="7" t="s">
        <v>105</v>
      </c>
      <c r="B8" s="7" t="s">
        <v>106</v>
      </c>
      <c r="C8" s="8" t="s">
        <v>107</v>
      </c>
      <c r="D8" s="9" t="s">
        <v>108</v>
      </c>
      <c r="E8" s="10">
        <v>4</v>
      </c>
      <c r="F8" s="8">
        <v>72</v>
      </c>
      <c r="G8" s="8">
        <v>72</v>
      </c>
      <c r="H8" s="8">
        <v>0</v>
      </c>
      <c r="I8" s="8">
        <v>4</v>
      </c>
      <c r="J8" s="8"/>
      <c r="K8" s="8"/>
      <c r="L8" s="8"/>
      <c r="M8" s="8"/>
      <c r="N8" s="18"/>
      <c r="O8" s="8"/>
      <c r="P8" s="8"/>
    </row>
    <row r="9" ht="41.25" customHeight="1" spans="1:16">
      <c r="A9" s="7"/>
      <c r="B9" s="7"/>
      <c r="C9" s="8" t="s">
        <v>109</v>
      </c>
      <c r="D9" s="9" t="s">
        <v>110</v>
      </c>
      <c r="E9" s="10">
        <v>3</v>
      </c>
      <c r="F9" s="8">
        <v>54</v>
      </c>
      <c r="G9" s="8">
        <v>54</v>
      </c>
      <c r="H9" s="8">
        <v>0</v>
      </c>
      <c r="I9" s="8">
        <v>3</v>
      </c>
      <c r="J9" s="8"/>
      <c r="K9" s="8"/>
      <c r="L9" s="8"/>
      <c r="M9" s="8"/>
      <c r="N9" s="18"/>
      <c r="O9" s="8"/>
      <c r="P9" s="8"/>
    </row>
    <row r="10" ht="41.25" customHeight="1" spans="1:16">
      <c r="A10" s="7"/>
      <c r="B10" s="7"/>
      <c r="C10" s="8" t="s">
        <v>111</v>
      </c>
      <c r="D10" s="9" t="s">
        <v>112</v>
      </c>
      <c r="E10" s="10">
        <v>5</v>
      </c>
      <c r="F10" s="8">
        <v>90</v>
      </c>
      <c r="G10" s="8">
        <v>90</v>
      </c>
      <c r="H10" s="8">
        <v>0</v>
      </c>
      <c r="I10" s="8"/>
      <c r="J10" s="8">
        <v>5</v>
      </c>
      <c r="K10" s="8"/>
      <c r="L10" s="8"/>
      <c r="M10" s="8"/>
      <c r="N10" s="18"/>
      <c r="O10" s="8"/>
      <c r="P10" s="8"/>
    </row>
    <row r="11" ht="41.25" customHeight="1" spans="1:16">
      <c r="A11" s="7"/>
      <c r="B11" s="7"/>
      <c r="C11" s="8" t="s">
        <v>113</v>
      </c>
      <c r="D11" s="9" t="s">
        <v>114</v>
      </c>
      <c r="E11" s="10">
        <v>3</v>
      </c>
      <c r="F11" s="8">
        <v>54</v>
      </c>
      <c r="G11" s="8">
        <v>54</v>
      </c>
      <c r="H11" s="8">
        <v>0</v>
      </c>
      <c r="I11" s="8"/>
      <c r="J11" s="8">
        <v>3</v>
      </c>
      <c r="K11" s="8"/>
      <c r="L11" s="8"/>
      <c r="M11" s="8"/>
      <c r="N11" s="18"/>
      <c r="O11" s="8"/>
      <c r="P11" s="8"/>
    </row>
    <row r="12" ht="41.25" customHeight="1" spans="1:16">
      <c r="A12" s="7"/>
      <c r="B12" s="7"/>
      <c r="C12" s="8" t="s">
        <v>115</v>
      </c>
      <c r="D12" s="9" t="s">
        <v>116</v>
      </c>
      <c r="E12" s="10">
        <v>3</v>
      </c>
      <c r="F12" s="8">
        <v>54</v>
      </c>
      <c r="G12" s="8">
        <v>54</v>
      </c>
      <c r="H12" s="8">
        <v>0</v>
      </c>
      <c r="I12" s="8"/>
      <c r="J12" s="8">
        <v>3</v>
      </c>
      <c r="K12" s="8"/>
      <c r="L12" s="8"/>
      <c r="M12" s="8"/>
      <c r="N12" s="18"/>
      <c r="O12" s="8"/>
      <c r="P12" s="8"/>
    </row>
    <row r="13" ht="41.25" customHeight="1" spans="1:16">
      <c r="A13" s="7"/>
      <c r="B13" s="7"/>
      <c r="C13" s="8" t="s">
        <v>117</v>
      </c>
      <c r="D13" s="9" t="s">
        <v>118</v>
      </c>
      <c r="E13" s="10">
        <v>2</v>
      </c>
      <c r="F13" s="8">
        <v>36</v>
      </c>
      <c r="G13" s="8">
        <v>36</v>
      </c>
      <c r="H13" s="8">
        <v>0</v>
      </c>
      <c r="I13" s="8"/>
      <c r="J13" s="8"/>
      <c r="K13" s="8">
        <v>2</v>
      </c>
      <c r="L13" s="8"/>
      <c r="M13" s="8"/>
      <c r="N13" s="18"/>
      <c r="O13" s="8"/>
      <c r="P13" s="8"/>
    </row>
    <row r="14" ht="41.25" customHeight="1" spans="1:16">
      <c r="A14" s="7"/>
      <c r="B14" s="7"/>
      <c r="C14" s="8" t="s">
        <v>119</v>
      </c>
      <c r="D14" s="8" t="s">
        <v>120</v>
      </c>
      <c r="E14" s="8">
        <v>1</v>
      </c>
      <c r="F14" s="8">
        <v>20</v>
      </c>
      <c r="G14" s="8">
        <v>0</v>
      </c>
      <c r="H14" s="8">
        <v>20</v>
      </c>
      <c r="I14" s="8"/>
      <c r="J14" s="8"/>
      <c r="K14" s="8">
        <v>3</v>
      </c>
      <c r="L14" s="8"/>
      <c r="M14" s="8"/>
      <c r="N14" s="8"/>
      <c r="O14" s="8"/>
      <c r="P14" s="8"/>
    </row>
    <row r="15" ht="41.25" customHeight="1" spans="1:16">
      <c r="A15" s="7"/>
      <c r="B15" s="7"/>
      <c r="C15" s="8" t="s">
        <v>121</v>
      </c>
      <c r="D15" s="9" t="s">
        <v>122</v>
      </c>
      <c r="E15" s="10">
        <v>3</v>
      </c>
      <c r="F15" s="8">
        <v>54</v>
      </c>
      <c r="G15" s="8">
        <v>54</v>
      </c>
      <c r="H15" s="8">
        <v>0</v>
      </c>
      <c r="I15" s="8"/>
      <c r="J15" s="8"/>
      <c r="K15" s="8"/>
      <c r="L15" s="8"/>
      <c r="M15" s="8">
        <v>3</v>
      </c>
      <c r="N15" s="18"/>
      <c r="O15" s="8"/>
      <c r="P15" s="8"/>
    </row>
    <row r="16" spans="1:16">
      <c r="A16" s="7"/>
      <c r="B16" s="7"/>
      <c r="C16" s="11" t="s">
        <v>41</v>
      </c>
      <c r="D16" s="12"/>
      <c r="E16" s="10">
        <f t="shared" ref="E16:P16" si="0">SUM(E8:E15)</f>
        <v>24</v>
      </c>
      <c r="F16" s="10">
        <f t="shared" si="0"/>
        <v>434</v>
      </c>
      <c r="G16" s="10">
        <f t="shared" si="0"/>
        <v>414</v>
      </c>
      <c r="H16" s="10">
        <f t="shared" si="0"/>
        <v>20</v>
      </c>
      <c r="I16" s="10">
        <f t="shared" si="0"/>
        <v>7</v>
      </c>
      <c r="J16" s="10">
        <f t="shared" si="0"/>
        <v>11</v>
      </c>
      <c r="K16" s="10">
        <f t="shared" si="0"/>
        <v>5</v>
      </c>
      <c r="L16" s="10">
        <f t="shared" si="0"/>
        <v>0</v>
      </c>
      <c r="M16" s="10">
        <f t="shared" si="0"/>
        <v>3</v>
      </c>
      <c r="N16" s="10">
        <f t="shared" si="0"/>
        <v>0</v>
      </c>
      <c r="O16" s="10">
        <f t="shared" si="0"/>
        <v>0</v>
      </c>
      <c r="P16" s="10">
        <f t="shared" si="0"/>
        <v>0</v>
      </c>
    </row>
    <row r="17" ht="48" spans="1:16">
      <c r="A17" s="7"/>
      <c r="B17" s="7" t="s">
        <v>123</v>
      </c>
      <c r="C17" s="8" t="s">
        <v>124</v>
      </c>
      <c r="D17" s="9" t="s">
        <v>125</v>
      </c>
      <c r="E17" s="10">
        <v>1</v>
      </c>
      <c r="F17" s="8">
        <v>18</v>
      </c>
      <c r="G17" s="8">
        <v>18</v>
      </c>
      <c r="H17" s="8">
        <v>0</v>
      </c>
      <c r="I17" s="8">
        <v>3</v>
      </c>
      <c r="J17" s="8"/>
      <c r="K17" s="8"/>
      <c r="L17" s="8"/>
      <c r="M17" s="8"/>
      <c r="N17" s="18"/>
      <c r="O17" s="8"/>
      <c r="P17" s="8"/>
    </row>
    <row r="18" ht="36" spans="1:16">
      <c r="A18" s="7"/>
      <c r="B18" s="7"/>
      <c r="C18" s="8" t="s">
        <v>126</v>
      </c>
      <c r="D18" s="9" t="s">
        <v>127</v>
      </c>
      <c r="E18" s="10">
        <v>2</v>
      </c>
      <c r="F18" s="8">
        <v>36</v>
      </c>
      <c r="G18" s="8">
        <v>36</v>
      </c>
      <c r="H18" s="8">
        <v>0</v>
      </c>
      <c r="I18" s="8">
        <v>3</v>
      </c>
      <c r="J18" s="8"/>
      <c r="K18" s="8"/>
      <c r="L18" s="8"/>
      <c r="M18" s="8"/>
      <c r="N18" s="18"/>
      <c r="O18" s="8"/>
      <c r="P18" s="8"/>
    </row>
    <row r="19" ht="36" customHeight="1" spans="1:16">
      <c r="A19" s="7"/>
      <c r="B19" s="7"/>
      <c r="C19" s="8" t="s">
        <v>128</v>
      </c>
      <c r="D19" s="9" t="s">
        <v>129</v>
      </c>
      <c r="E19" s="10">
        <v>3</v>
      </c>
      <c r="F19" s="8">
        <v>54</v>
      </c>
      <c r="G19" s="8">
        <v>54</v>
      </c>
      <c r="H19" s="8">
        <v>0</v>
      </c>
      <c r="I19" s="8"/>
      <c r="J19" s="8">
        <v>3</v>
      </c>
      <c r="K19" s="8"/>
      <c r="L19" s="8"/>
      <c r="M19" s="8"/>
      <c r="N19" s="18"/>
      <c r="O19" s="8"/>
      <c r="P19" s="8"/>
    </row>
    <row r="20" ht="36" spans="1:16">
      <c r="A20" s="7"/>
      <c r="B20" s="7"/>
      <c r="C20" s="8" t="s">
        <v>130</v>
      </c>
      <c r="D20" s="9" t="s">
        <v>131</v>
      </c>
      <c r="E20" s="10">
        <v>3</v>
      </c>
      <c r="F20" s="8">
        <v>54</v>
      </c>
      <c r="G20" s="8">
        <v>54</v>
      </c>
      <c r="H20" s="8">
        <v>0</v>
      </c>
      <c r="I20" s="8"/>
      <c r="J20" s="8"/>
      <c r="K20" s="8">
        <v>3</v>
      </c>
      <c r="L20" s="8"/>
      <c r="M20" s="8"/>
      <c r="N20" s="18"/>
      <c r="O20" s="8"/>
      <c r="P20" s="8"/>
    </row>
    <row r="21" ht="48" spans="1:16">
      <c r="A21" s="7"/>
      <c r="B21" s="7"/>
      <c r="C21" s="8" t="s">
        <v>132</v>
      </c>
      <c r="D21" s="9" t="s">
        <v>133</v>
      </c>
      <c r="E21" s="10">
        <v>3</v>
      </c>
      <c r="F21" s="8">
        <v>54</v>
      </c>
      <c r="G21" s="8">
        <v>54</v>
      </c>
      <c r="H21" s="8">
        <v>0</v>
      </c>
      <c r="I21" s="8"/>
      <c r="J21" s="8"/>
      <c r="K21" s="8">
        <v>3</v>
      </c>
      <c r="L21" s="8"/>
      <c r="M21" s="8"/>
      <c r="N21" s="18"/>
      <c r="O21" s="8"/>
      <c r="P21" s="8"/>
    </row>
    <row r="22" ht="24" spans="1:16">
      <c r="A22" s="7"/>
      <c r="B22" s="7"/>
      <c r="C22" s="8" t="s">
        <v>134</v>
      </c>
      <c r="D22" s="9" t="s">
        <v>135</v>
      </c>
      <c r="E22" s="10">
        <v>3</v>
      </c>
      <c r="F22" s="8">
        <v>54</v>
      </c>
      <c r="G22" s="8">
        <v>36</v>
      </c>
      <c r="H22" s="8">
        <v>18</v>
      </c>
      <c r="I22" s="8"/>
      <c r="J22" s="8"/>
      <c r="K22" s="8">
        <v>3</v>
      </c>
      <c r="L22" s="8"/>
      <c r="M22" s="8"/>
      <c r="N22" s="18"/>
      <c r="O22" s="8"/>
      <c r="P22" s="8"/>
    </row>
    <row r="23" ht="36" spans="1:16">
      <c r="A23" s="7"/>
      <c r="B23" s="7"/>
      <c r="C23" s="8" t="s">
        <v>136</v>
      </c>
      <c r="D23" s="9" t="s">
        <v>137</v>
      </c>
      <c r="E23" s="10">
        <v>2</v>
      </c>
      <c r="F23" s="8">
        <v>36</v>
      </c>
      <c r="G23" s="8">
        <v>36</v>
      </c>
      <c r="H23" s="8">
        <v>0</v>
      </c>
      <c r="I23" s="8"/>
      <c r="J23" s="8"/>
      <c r="K23" s="8"/>
      <c r="L23" s="8">
        <v>3</v>
      </c>
      <c r="M23" s="8"/>
      <c r="N23" s="18"/>
      <c r="O23" s="8"/>
      <c r="P23" s="8"/>
    </row>
    <row r="24" ht="36" spans="1:16">
      <c r="A24" s="7"/>
      <c r="B24" s="7"/>
      <c r="C24" s="8" t="s">
        <v>138</v>
      </c>
      <c r="D24" s="9" t="s">
        <v>139</v>
      </c>
      <c r="E24" s="10">
        <v>2</v>
      </c>
      <c r="F24" s="8">
        <v>36</v>
      </c>
      <c r="G24" s="8">
        <v>36</v>
      </c>
      <c r="H24" s="8">
        <v>0</v>
      </c>
      <c r="I24" s="8"/>
      <c r="J24" s="8"/>
      <c r="K24" s="8"/>
      <c r="L24" s="8">
        <v>3</v>
      </c>
      <c r="M24" s="8"/>
      <c r="N24" s="18"/>
      <c r="O24" s="8"/>
      <c r="P24" s="8"/>
    </row>
    <row r="25" ht="40.9" customHeight="1" spans="1:16">
      <c r="A25" s="7"/>
      <c r="B25" s="7"/>
      <c r="C25" s="8" t="s">
        <v>140</v>
      </c>
      <c r="D25" s="9" t="s">
        <v>141</v>
      </c>
      <c r="E25" s="10">
        <v>2</v>
      </c>
      <c r="F25" s="8">
        <v>36</v>
      </c>
      <c r="G25" s="8">
        <v>36</v>
      </c>
      <c r="H25" s="8">
        <v>0</v>
      </c>
      <c r="I25" s="8"/>
      <c r="J25" s="8"/>
      <c r="K25" s="8"/>
      <c r="L25" s="8">
        <v>3</v>
      </c>
      <c r="M25" s="8"/>
      <c r="N25" s="18"/>
      <c r="O25" s="8"/>
      <c r="P25" s="8"/>
    </row>
    <row r="26" ht="36" spans="1:16">
      <c r="A26" s="7"/>
      <c r="B26" s="7"/>
      <c r="C26" s="8" t="s">
        <v>142</v>
      </c>
      <c r="D26" s="9" t="s">
        <v>143</v>
      </c>
      <c r="E26" s="10">
        <v>3</v>
      </c>
      <c r="F26" s="8">
        <v>54</v>
      </c>
      <c r="G26" s="8">
        <v>36</v>
      </c>
      <c r="H26" s="8">
        <v>18</v>
      </c>
      <c r="I26" s="8"/>
      <c r="J26" s="8"/>
      <c r="K26" s="8"/>
      <c r="L26" s="8">
        <v>4</v>
      </c>
      <c r="M26" s="8"/>
      <c r="N26" s="18"/>
      <c r="O26" s="8"/>
      <c r="P26" s="8"/>
    </row>
    <row r="27" ht="25.5" spans="1:16">
      <c r="A27" s="7"/>
      <c r="B27" s="7"/>
      <c r="C27" s="8" t="s">
        <v>144</v>
      </c>
      <c r="D27" s="8" t="s">
        <v>145</v>
      </c>
      <c r="E27" s="10">
        <v>2</v>
      </c>
      <c r="F27" s="8">
        <v>36</v>
      </c>
      <c r="G27" s="8">
        <v>36</v>
      </c>
      <c r="H27" s="8">
        <v>0</v>
      </c>
      <c r="I27" s="8"/>
      <c r="J27" s="8"/>
      <c r="K27" s="8"/>
      <c r="L27" s="8"/>
      <c r="M27" s="8">
        <v>3</v>
      </c>
      <c r="N27" s="18"/>
      <c r="O27" s="8"/>
      <c r="P27" s="8"/>
    </row>
    <row r="28" ht="63.75" spans="1:16">
      <c r="A28" s="7"/>
      <c r="B28" s="7"/>
      <c r="C28" s="8" t="s">
        <v>146</v>
      </c>
      <c r="D28" s="8" t="s">
        <v>147</v>
      </c>
      <c r="E28" s="8">
        <v>3</v>
      </c>
      <c r="F28" s="8">
        <v>54</v>
      </c>
      <c r="G28" s="8">
        <v>36</v>
      </c>
      <c r="H28" s="8">
        <v>18</v>
      </c>
      <c r="I28" s="8"/>
      <c r="J28" s="8"/>
      <c r="K28" s="8"/>
      <c r="L28" s="8"/>
      <c r="M28" s="8">
        <v>3</v>
      </c>
      <c r="N28" s="8"/>
      <c r="O28" s="8"/>
      <c r="P28" s="8"/>
    </row>
    <row r="29" ht="36" spans="1:16">
      <c r="A29" s="7"/>
      <c r="B29" s="7"/>
      <c r="C29" s="8" t="s">
        <v>148</v>
      </c>
      <c r="D29" s="9" t="s">
        <v>149</v>
      </c>
      <c r="E29" s="10">
        <v>2</v>
      </c>
      <c r="F29" s="8">
        <v>36</v>
      </c>
      <c r="G29" s="8">
        <v>36</v>
      </c>
      <c r="H29" s="8">
        <v>0</v>
      </c>
      <c r="I29" s="8"/>
      <c r="J29" s="8"/>
      <c r="K29" s="8"/>
      <c r="L29" s="8"/>
      <c r="M29" s="8">
        <v>3</v>
      </c>
      <c r="N29" s="18"/>
      <c r="O29" s="8"/>
      <c r="P29" s="8"/>
    </row>
    <row r="30" ht="36" spans="1:16">
      <c r="A30" s="7"/>
      <c r="B30" s="7"/>
      <c r="C30" s="8" t="s">
        <v>150</v>
      </c>
      <c r="D30" s="9" t="s">
        <v>151</v>
      </c>
      <c r="E30" s="10">
        <v>3</v>
      </c>
      <c r="F30" s="8">
        <v>54</v>
      </c>
      <c r="G30" s="8">
        <v>54</v>
      </c>
      <c r="H30" s="8">
        <v>0</v>
      </c>
      <c r="I30" s="8"/>
      <c r="J30" s="8"/>
      <c r="K30" s="8"/>
      <c r="L30" s="8"/>
      <c r="M30" s="8">
        <v>3</v>
      </c>
      <c r="N30" s="18"/>
      <c r="O30" s="8"/>
      <c r="P30" s="8"/>
    </row>
    <row r="31" ht="36" spans="1:16">
      <c r="A31" s="7"/>
      <c r="B31" s="7"/>
      <c r="C31" s="8" t="s">
        <v>152</v>
      </c>
      <c r="D31" s="9" t="s">
        <v>153</v>
      </c>
      <c r="E31" s="10">
        <v>2</v>
      </c>
      <c r="F31" s="8">
        <v>36</v>
      </c>
      <c r="G31" s="8">
        <v>26</v>
      </c>
      <c r="H31" s="8">
        <v>10</v>
      </c>
      <c r="I31" s="8"/>
      <c r="J31" s="8"/>
      <c r="K31" s="8"/>
      <c r="L31" s="8"/>
      <c r="M31" s="8">
        <v>3</v>
      </c>
      <c r="N31" s="8"/>
      <c r="O31" s="8"/>
      <c r="P31" s="8"/>
    </row>
    <row r="32" spans="1:16">
      <c r="A32" s="7"/>
      <c r="B32" s="7"/>
      <c r="C32" s="8" t="s">
        <v>41</v>
      </c>
      <c r="D32" s="8"/>
      <c r="E32" s="10">
        <f t="shared" ref="E32:P32" si="1">SUM(E17:E31)</f>
        <v>36</v>
      </c>
      <c r="F32" s="10">
        <f t="shared" si="1"/>
        <v>648</v>
      </c>
      <c r="G32" s="10">
        <f t="shared" si="1"/>
        <v>584</v>
      </c>
      <c r="H32" s="10">
        <f t="shared" si="1"/>
        <v>64</v>
      </c>
      <c r="I32" s="10">
        <f t="shared" si="1"/>
        <v>6</v>
      </c>
      <c r="J32" s="10">
        <f t="shared" si="1"/>
        <v>3</v>
      </c>
      <c r="K32" s="10">
        <f t="shared" si="1"/>
        <v>9</v>
      </c>
      <c r="L32" s="10">
        <f t="shared" si="1"/>
        <v>13</v>
      </c>
      <c r="M32" s="10">
        <f t="shared" si="1"/>
        <v>15</v>
      </c>
      <c r="N32" s="10">
        <f t="shared" si="1"/>
        <v>0</v>
      </c>
      <c r="O32" s="10">
        <f t="shared" si="1"/>
        <v>0</v>
      </c>
      <c r="P32" s="10">
        <f t="shared" si="1"/>
        <v>0</v>
      </c>
    </row>
    <row r="33" ht="36" customHeight="1" spans="1:16">
      <c r="A33" s="7"/>
      <c r="B33" s="13" t="s">
        <v>154</v>
      </c>
      <c r="C33" s="8" t="s">
        <v>155</v>
      </c>
      <c r="D33" s="9" t="s">
        <v>156</v>
      </c>
      <c r="E33" s="10">
        <v>1</v>
      </c>
      <c r="F33" s="8">
        <v>20</v>
      </c>
      <c r="G33" s="8">
        <v>0</v>
      </c>
      <c r="H33" s="8">
        <v>20</v>
      </c>
      <c r="I33" s="8"/>
      <c r="J33" s="8">
        <v>3</v>
      </c>
      <c r="K33" s="8"/>
      <c r="L33" s="8"/>
      <c r="M33" s="8"/>
      <c r="N33" s="18"/>
      <c r="O33" s="8"/>
      <c r="P33" s="8"/>
    </row>
    <row r="34" ht="36" customHeight="1" spans="1:16">
      <c r="A34" s="7"/>
      <c r="B34" s="13"/>
      <c r="C34" s="8" t="s">
        <v>157</v>
      </c>
      <c r="D34" s="9" t="s">
        <v>158</v>
      </c>
      <c r="E34" s="10">
        <v>2</v>
      </c>
      <c r="F34" s="8">
        <v>36</v>
      </c>
      <c r="G34" s="8">
        <v>18</v>
      </c>
      <c r="H34" s="8">
        <v>18</v>
      </c>
      <c r="I34" s="8"/>
      <c r="J34" s="8">
        <v>2</v>
      </c>
      <c r="K34" s="8"/>
      <c r="L34" s="8"/>
      <c r="M34" s="8"/>
      <c r="N34" s="8"/>
      <c r="O34" s="8"/>
      <c r="P34" s="8"/>
    </row>
    <row r="35" ht="36" customHeight="1" spans="1:16">
      <c r="A35" s="7"/>
      <c r="B35" s="14"/>
      <c r="C35" s="8" t="s">
        <v>159</v>
      </c>
      <c r="D35" s="8" t="s">
        <v>160</v>
      </c>
      <c r="E35" s="10">
        <v>3</v>
      </c>
      <c r="F35" s="9">
        <v>54</v>
      </c>
      <c r="G35" s="9">
        <v>27</v>
      </c>
      <c r="H35" s="9">
        <v>27</v>
      </c>
      <c r="I35" s="9"/>
      <c r="J35" s="9"/>
      <c r="K35" s="9">
        <v>3</v>
      </c>
      <c r="L35" s="9"/>
      <c r="M35" s="9"/>
      <c r="N35" s="9"/>
      <c r="O35" s="9"/>
      <c r="P35" s="9"/>
    </row>
    <row r="36" ht="36" customHeight="1" spans="1:16">
      <c r="A36" s="7"/>
      <c r="B36" s="14"/>
      <c r="C36" s="8" t="s">
        <v>161</v>
      </c>
      <c r="D36" s="9" t="s">
        <v>162</v>
      </c>
      <c r="E36" s="10">
        <v>2</v>
      </c>
      <c r="F36" s="8">
        <v>36</v>
      </c>
      <c r="G36" s="8">
        <v>16</v>
      </c>
      <c r="H36" s="8">
        <v>20</v>
      </c>
      <c r="I36" s="8"/>
      <c r="J36" s="8"/>
      <c r="K36" s="8"/>
      <c r="L36" s="8">
        <v>3</v>
      </c>
      <c r="M36" s="8"/>
      <c r="N36" s="18"/>
      <c r="O36" s="8"/>
      <c r="P36" s="8"/>
    </row>
    <row r="37" ht="36" customHeight="1" spans="1:16">
      <c r="A37" s="7"/>
      <c r="B37" s="14"/>
      <c r="C37" s="8" t="s">
        <v>163</v>
      </c>
      <c r="D37" s="9" t="s">
        <v>164</v>
      </c>
      <c r="E37" s="10">
        <v>2</v>
      </c>
      <c r="F37" s="8">
        <v>36</v>
      </c>
      <c r="G37" s="8">
        <v>36</v>
      </c>
      <c r="H37" s="8">
        <v>0</v>
      </c>
      <c r="I37" s="8"/>
      <c r="J37" s="8"/>
      <c r="K37" s="8"/>
      <c r="L37" s="8">
        <v>3</v>
      </c>
      <c r="M37" s="8"/>
      <c r="N37" s="18"/>
      <c r="O37" s="8"/>
      <c r="P37" s="8"/>
    </row>
    <row r="38" ht="36" customHeight="1" spans="1:16">
      <c r="A38" s="7"/>
      <c r="B38" s="14"/>
      <c r="C38" s="15" t="s">
        <v>165</v>
      </c>
      <c r="D38" s="16" t="s">
        <v>166</v>
      </c>
      <c r="E38" s="17">
        <v>2</v>
      </c>
      <c r="F38" s="15">
        <v>36</v>
      </c>
      <c r="G38" s="15">
        <v>36</v>
      </c>
      <c r="H38" s="15">
        <v>0</v>
      </c>
      <c r="I38" s="15"/>
      <c r="J38" s="15"/>
      <c r="K38" s="15"/>
      <c r="L38" s="15">
        <v>2</v>
      </c>
      <c r="M38" s="15"/>
      <c r="N38" s="19"/>
      <c r="O38" s="15"/>
      <c r="P38" s="15"/>
    </row>
    <row r="39" ht="36" customHeight="1" spans="1:16">
      <c r="A39" s="7"/>
      <c r="B39" s="14"/>
      <c r="C39" s="8" t="s">
        <v>167</v>
      </c>
      <c r="D39" s="9" t="s">
        <v>168</v>
      </c>
      <c r="E39" s="10">
        <v>2</v>
      </c>
      <c r="F39" s="8">
        <v>36</v>
      </c>
      <c r="G39" s="8">
        <v>36</v>
      </c>
      <c r="H39" s="8">
        <v>0</v>
      </c>
      <c r="I39" s="8"/>
      <c r="J39" s="8"/>
      <c r="K39" s="8"/>
      <c r="L39" s="8">
        <v>3</v>
      </c>
      <c r="M39" s="8"/>
      <c r="N39" s="18"/>
      <c r="O39" s="8"/>
      <c r="P39" s="8"/>
    </row>
    <row r="40" ht="36" customHeight="1" spans="1:16">
      <c r="A40" s="7"/>
      <c r="B40" s="14"/>
      <c r="C40" s="8" t="s">
        <v>169</v>
      </c>
      <c r="D40" s="9" t="s">
        <v>170</v>
      </c>
      <c r="E40" s="10">
        <v>2</v>
      </c>
      <c r="F40" s="8">
        <v>36</v>
      </c>
      <c r="G40" s="8">
        <v>36</v>
      </c>
      <c r="H40" s="8">
        <v>0</v>
      </c>
      <c r="I40" s="8"/>
      <c r="J40" s="8"/>
      <c r="K40" s="8"/>
      <c r="L40" s="20"/>
      <c r="M40" s="8">
        <v>3</v>
      </c>
      <c r="N40" s="18"/>
      <c r="O40" s="8"/>
      <c r="P40" s="8"/>
    </row>
    <row r="41" ht="36" customHeight="1" spans="1:16">
      <c r="A41" s="7"/>
      <c r="B41" s="14"/>
      <c r="C41" s="8" t="s">
        <v>171</v>
      </c>
      <c r="D41" s="9" t="s">
        <v>172</v>
      </c>
      <c r="E41" s="10">
        <v>2</v>
      </c>
      <c r="F41" s="8">
        <v>36</v>
      </c>
      <c r="G41" s="8">
        <v>36</v>
      </c>
      <c r="H41" s="8">
        <v>0</v>
      </c>
      <c r="I41" s="8"/>
      <c r="J41" s="8"/>
      <c r="K41" s="8"/>
      <c r="L41" s="8"/>
      <c r="M41" s="8">
        <v>3</v>
      </c>
      <c r="N41" s="18"/>
      <c r="O41" s="8"/>
      <c r="P41" s="8"/>
    </row>
    <row r="42" ht="36" customHeight="1" spans="1:16">
      <c r="A42" s="7"/>
      <c r="B42" s="14"/>
      <c r="C42" s="8" t="s">
        <v>173</v>
      </c>
      <c r="D42" s="9" t="s">
        <v>174</v>
      </c>
      <c r="E42" s="10">
        <v>2</v>
      </c>
      <c r="F42" s="8">
        <v>36</v>
      </c>
      <c r="G42" s="8">
        <v>36</v>
      </c>
      <c r="H42" s="8">
        <v>0</v>
      </c>
      <c r="I42" s="8"/>
      <c r="J42" s="8"/>
      <c r="K42" s="8"/>
      <c r="L42" s="8"/>
      <c r="M42" s="8">
        <v>3</v>
      </c>
      <c r="N42" s="18"/>
      <c r="O42" s="8"/>
      <c r="P42" s="8"/>
    </row>
    <row r="43" ht="36" customHeight="1" spans="1:16">
      <c r="A43" s="7"/>
      <c r="B43" s="14"/>
      <c r="C43" s="8" t="s">
        <v>175</v>
      </c>
      <c r="D43" s="9" t="s">
        <v>176</v>
      </c>
      <c r="E43" s="10">
        <v>1</v>
      </c>
      <c r="F43" s="8">
        <v>20</v>
      </c>
      <c r="G43" s="8">
        <v>0</v>
      </c>
      <c r="H43" s="8">
        <v>20</v>
      </c>
      <c r="I43" s="8"/>
      <c r="J43" s="8"/>
      <c r="K43" s="8"/>
      <c r="L43" s="8"/>
      <c r="M43" s="8">
        <v>1</v>
      </c>
      <c r="N43" s="18"/>
      <c r="O43" s="8"/>
      <c r="P43" s="8"/>
    </row>
    <row r="44" ht="36" customHeight="1" spans="1:16">
      <c r="A44" s="7"/>
      <c r="B44" s="14"/>
      <c r="C44" s="8" t="s">
        <v>177</v>
      </c>
      <c r="D44" s="9" t="s">
        <v>178</v>
      </c>
      <c r="E44" s="10">
        <v>2</v>
      </c>
      <c r="F44" s="8">
        <v>36</v>
      </c>
      <c r="G44" s="8">
        <v>36</v>
      </c>
      <c r="H44" s="8">
        <v>0</v>
      </c>
      <c r="I44" s="8"/>
      <c r="J44" s="8"/>
      <c r="K44" s="8"/>
      <c r="L44" s="8"/>
      <c r="M44" s="8">
        <v>3</v>
      </c>
      <c r="N44" s="8"/>
      <c r="O44" s="8"/>
      <c r="P44" s="8"/>
    </row>
    <row r="45" ht="36" customHeight="1" spans="1:16">
      <c r="A45" s="7"/>
      <c r="B45" s="14"/>
      <c r="C45" s="8" t="s">
        <v>179</v>
      </c>
      <c r="D45" s="9" t="s">
        <v>180</v>
      </c>
      <c r="E45" s="10">
        <v>2</v>
      </c>
      <c r="F45" s="8">
        <v>36</v>
      </c>
      <c r="G45" s="8">
        <v>16</v>
      </c>
      <c r="H45" s="8">
        <v>20</v>
      </c>
      <c r="I45" s="8"/>
      <c r="J45" s="8"/>
      <c r="K45" s="8"/>
      <c r="L45" s="8"/>
      <c r="M45" s="8"/>
      <c r="N45" s="8">
        <v>3</v>
      </c>
      <c r="O45" s="8"/>
      <c r="P45" s="8"/>
    </row>
    <row r="46" ht="36" customHeight="1" spans="1:16">
      <c r="A46" s="7"/>
      <c r="B46" s="14"/>
      <c r="C46" s="15" t="s">
        <v>181</v>
      </c>
      <c r="D46" s="16" t="s">
        <v>182</v>
      </c>
      <c r="E46" s="17">
        <v>1</v>
      </c>
      <c r="F46" s="15" t="s">
        <v>183</v>
      </c>
      <c r="G46" s="15">
        <v>0</v>
      </c>
      <c r="H46" s="15">
        <v>20</v>
      </c>
      <c r="I46" s="15"/>
      <c r="J46" s="15"/>
      <c r="K46" s="15"/>
      <c r="L46" s="15"/>
      <c r="M46" s="15"/>
      <c r="N46" s="8">
        <v>3</v>
      </c>
      <c r="O46" s="15"/>
      <c r="P46" s="15"/>
    </row>
    <row r="47" ht="36" customHeight="1" spans="1:16">
      <c r="A47" s="7"/>
      <c r="B47" s="14"/>
      <c r="C47" s="8" t="s">
        <v>184</v>
      </c>
      <c r="D47" s="9" t="s">
        <v>185</v>
      </c>
      <c r="E47" s="10">
        <v>2</v>
      </c>
      <c r="F47" s="8">
        <v>36</v>
      </c>
      <c r="G47" s="8">
        <v>36</v>
      </c>
      <c r="H47" s="8">
        <v>0</v>
      </c>
      <c r="I47" s="8"/>
      <c r="J47" s="8"/>
      <c r="K47" s="8"/>
      <c r="L47" s="8"/>
      <c r="M47" s="8"/>
      <c r="N47" s="8">
        <v>3</v>
      </c>
      <c r="O47" s="8"/>
      <c r="P47" s="8"/>
    </row>
    <row r="48" ht="36" customHeight="1" spans="1:16">
      <c r="A48" s="7"/>
      <c r="B48" s="14"/>
      <c r="C48" s="8" t="s">
        <v>186</v>
      </c>
      <c r="D48" s="9" t="s">
        <v>187</v>
      </c>
      <c r="E48" s="10">
        <v>2</v>
      </c>
      <c r="F48" s="8">
        <v>36</v>
      </c>
      <c r="G48" s="8">
        <v>36</v>
      </c>
      <c r="H48" s="8">
        <v>0</v>
      </c>
      <c r="I48" s="8"/>
      <c r="J48" s="8"/>
      <c r="K48" s="8"/>
      <c r="L48" s="8"/>
      <c r="M48" s="8"/>
      <c r="N48" s="8">
        <v>3</v>
      </c>
      <c r="O48" s="8"/>
      <c r="P48" s="8"/>
    </row>
    <row r="49" ht="36" customHeight="1" spans="1:16">
      <c r="A49" s="7"/>
      <c r="B49" s="14"/>
      <c r="C49" s="8" t="s">
        <v>188</v>
      </c>
      <c r="D49" s="9" t="s">
        <v>189</v>
      </c>
      <c r="E49" s="10">
        <v>2</v>
      </c>
      <c r="F49" s="8">
        <v>36</v>
      </c>
      <c r="G49" s="8">
        <v>16</v>
      </c>
      <c r="H49" s="8">
        <v>20</v>
      </c>
      <c r="I49" s="8"/>
      <c r="J49" s="8"/>
      <c r="K49" s="8"/>
      <c r="L49" s="8"/>
      <c r="M49" s="8"/>
      <c r="N49" s="8">
        <v>3</v>
      </c>
      <c r="O49" s="8"/>
      <c r="P49" s="8"/>
    </row>
    <row r="50" ht="36" customHeight="1" spans="1:16">
      <c r="A50" s="7"/>
      <c r="B50" s="14"/>
      <c r="C50" s="8" t="s">
        <v>190</v>
      </c>
      <c r="D50" s="9" t="s">
        <v>191</v>
      </c>
      <c r="E50" s="10">
        <v>2</v>
      </c>
      <c r="F50" s="8">
        <v>36</v>
      </c>
      <c r="G50" s="8">
        <v>36</v>
      </c>
      <c r="H50" s="8">
        <v>0</v>
      </c>
      <c r="I50" s="8"/>
      <c r="J50" s="8"/>
      <c r="K50" s="8"/>
      <c r="L50" s="8"/>
      <c r="M50" s="8"/>
      <c r="N50" s="8">
        <v>3</v>
      </c>
      <c r="O50" s="8"/>
      <c r="P50" s="8"/>
    </row>
    <row r="51" ht="36" customHeight="1" spans="1:16">
      <c r="A51" s="7"/>
      <c r="B51" s="14"/>
      <c r="C51" s="8" t="s">
        <v>192</v>
      </c>
      <c r="D51" s="9" t="s">
        <v>193</v>
      </c>
      <c r="E51" s="10">
        <v>2</v>
      </c>
      <c r="F51" s="8">
        <v>36</v>
      </c>
      <c r="G51" s="8">
        <v>36</v>
      </c>
      <c r="H51" s="8">
        <v>0</v>
      </c>
      <c r="I51" s="8"/>
      <c r="J51" s="8"/>
      <c r="K51" s="8"/>
      <c r="L51" s="8"/>
      <c r="M51" s="8"/>
      <c r="N51" s="8">
        <v>3</v>
      </c>
      <c r="O51" s="8"/>
      <c r="P51" s="8"/>
    </row>
    <row r="52" ht="36" customHeight="1" spans="1:16">
      <c r="A52" s="7"/>
      <c r="B52" s="14"/>
      <c r="C52" s="8" t="s">
        <v>194</v>
      </c>
      <c r="D52" s="9" t="s">
        <v>195</v>
      </c>
      <c r="E52" s="10">
        <v>2</v>
      </c>
      <c r="F52" s="8">
        <v>36</v>
      </c>
      <c r="G52" s="8">
        <v>36</v>
      </c>
      <c r="H52" s="8">
        <v>0</v>
      </c>
      <c r="I52" s="8"/>
      <c r="J52" s="8"/>
      <c r="K52" s="8"/>
      <c r="L52" s="8"/>
      <c r="M52" s="8"/>
      <c r="N52" s="8">
        <v>3</v>
      </c>
      <c r="O52" s="8"/>
      <c r="P52" s="8"/>
    </row>
    <row r="53" ht="36" customHeight="1" spans="1:16">
      <c r="A53" s="7"/>
      <c r="B53" s="14"/>
      <c r="C53" s="8" t="s">
        <v>196</v>
      </c>
      <c r="D53" s="9" t="s">
        <v>197</v>
      </c>
      <c r="E53" s="10">
        <v>2</v>
      </c>
      <c r="F53" s="8">
        <v>36</v>
      </c>
      <c r="G53" s="8">
        <v>36</v>
      </c>
      <c r="H53" s="8">
        <v>0</v>
      </c>
      <c r="I53" s="8"/>
      <c r="J53" s="8"/>
      <c r="K53" s="8"/>
      <c r="L53" s="8"/>
      <c r="M53" s="8"/>
      <c r="N53" s="8">
        <v>3</v>
      </c>
      <c r="O53" s="8"/>
      <c r="P53" s="8"/>
    </row>
    <row r="54" ht="36" customHeight="1" spans="1:16">
      <c r="A54" s="7"/>
      <c r="B54" s="14"/>
      <c r="C54" s="13" t="s">
        <v>41</v>
      </c>
      <c r="D54" s="14"/>
      <c r="E54" s="10">
        <f t="shared" ref="E54:P54" si="2">SUM(E33:E53)</f>
        <v>40</v>
      </c>
      <c r="F54" s="10">
        <f t="shared" si="2"/>
        <v>706</v>
      </c>
      <c r="G54" s="10">
        <f t="shared" si="2"/>
        <v>561</v>
      </c>
      <c r="H54" s="10">
        <f t="shared" si="2"/>
        <v>165</v>
      </c>
      <c r="I54" s="10">
        <f t="shared" si="2"/>
        <v>0</v>
      </c>
      <c r="J54" s="10">
        <f t="shared" si="2"/>
        <v>5</v>
      </c>
      <c r="K54" s="10">
        <f t="shared" si="2"/>
        <v>3</v>
      </c>
      <c r="L54" s="10">
        <f t="shared" si="2"/>
        <v>11</v>
      </c>
      <c r="M54" s="10">
        <f t="shared" si="2"/>
        <v>13</v>
      </c>
      <c r="N54" s="10">
        <f t="shared" si="2"/>
        <v>27</v>
      </c>
      <c r="O54" s="10">
        <f t="shared" si="2"/>
        <v>0</v>
      </c>
      <c r="P54" s="10">
        <f t="shared" si="2"/>
        <v>0</v>
      </c>
    </row>
    <row r="55" ht="36" customHeight="1" spans="1:16">
      <c r="A55" s="7"/>
      <c r="B55" s="7" t="s">
        <v>198</v>
      </c>
      <c r="C55" s="8" t="s">
        <v>199</v>
      </c>
      <c r="D55" s="9" t="s">
        <v>200</v>
      </c>
      <c r="E55" s="10">
        <v>1</v>
      </c>
      <c r="F55" s="8" t="s">
        <v>183</v>
      </c>
      <c r="G55" s="8">
        <v>0</v>
      </c>
      <c r="H55" s="8" t="s">
        <v>183</v>
      </c>
      <c r="I55" s="8" t="s">
        <v>183</v>
      </c>
      <c r="J55" s="8"/>
      <c r="K55" s="8"/>
      <c r="L55" s="8"/>
      <c r="M55" s="8"/>
      <c r="N55" s="18"/>
      <c r="O55" s="8"/>
      <c r="P55" s="8"/>
    </row>
    <row r="56" ht="36" customHeight="1" spans="1:16">
      <c r="A56" s="7"/>
      <c r="B56" s="7"/>
      <c r="C56" s="8" t="s">
        <v>201</v>
      </c>
      <c r="D56" s="9" t="s">
        <v>202</v>
      </c>
      <c r="E56" s="10">
        <v>1</v>
      </c>
      <c r="F56" s="8">
        <v>20</v>
      </c>
      <c r="G56" s="8">
        <v>0</v>
      </c>
      <c r="H56" s="8">
        <v>20</v>
      </c>
      <c r="I56" s="8">
        <v>2</v>
      </c>
      <c r="J56" s="8"/>
      <c r="K56" s="8"/>
      <c r="L56" s="8"/>
      <c r="M56" s="8"/>
      <c r="N56" s="18"/>
      <c r="O56" s="8"/>
      <c r="P56" s="8"/>
    </row>
    <row r="57" ht="36" customHeight="1" spans="1:16">
      <c r="A57" s="7"/>
      <c r="B57" s="7"/>
      <c r="C57" s="8" t="s">
        <v>203</v>
      </c>
      <c r="D57" s="9" t="s">
        <v>204</v>
      </c>
      <c r="E57" s="10">
        <v>1</v>
      </c>
      <c r="F57" s="8">
        <v>20</v>
      </c>
      <c r="G57" s="8">
        <v>0</v>
      </c>
      <c r="H57" s="8">
        <v>20</v>
      </c>
      <c r="I57" s="8"/>
      <c r="J57" s="8">
        <v>3</v>
      </c>
      <c r="K57" s="8"/>
      <c r="L57" s="8"/>
      <c r="M57" s="8"/>
      <c r="N57" s="18"/>
      <c r="O57" s="8"/>
      <c r="P57" s="8"/>
    </row>
    <row r="58" ht="36" customHeight="1" spans="1:16">
      <c r="A58" s="7"/>
      <c r="B58" s="14"/>
      <c r="C58" s="8" t="s">
        <v>205</v>
      </c>
      <c r="D58" s="9" t="s">
        <v>206</v>
      </c>
      <c r="E58" s="10">
        <v>2</v>
      </c>
      <c r="F58" s="8">
        <v>40</v>
      </c>
      <c r="G58" s="8">
        <v>0</v>
      </c>
      <c r="H58" s="8">
        <v>40</v>
      </c>
      <c r="I58" s="8"/>
      <c r="J58" s="8"/>
      <c r="K58" s="8">
        <v>3</v>
      </c>
      <c r="L58" s="8"/>
      <c r="M58" s="8"/>
      <c r="N58" s="18"/>
      <c r="O58" s="8"/>
      <c r="P58" s="8"/>
    </row>
    <row r="59" ht="36" customHeight="1" spans="1:16">
      <c r="A59" s="7"/>
      <c r="B59" s="14"/>
      <c r="C59" s="8" t="s">
        <v>207</v>
      </c>
      <c r="D59" s="9" t="s">
        <v>208</v>
      </c>
      <c r="E59" s="10">
        <v>1</v>
      </c>
      <c r="F59" s="8">
        <v>20</v>
      </c>
      <c r="G59" s="8">
        <v>0</v>
      </c>
      <c r="H59" s="8">
        <v>20</v>
      </c>
      <c r="I59" s="8"/>
      <c r="J59" s="8"/>
      <c r="K59" s="8"/>
      <c r="L59" s="8">
        <v>3</v>
      </c>
      <c r="M59" s="8"/>
      <c r="N59" s="18"/>
      <c r="O59" s="8"/>
      <c r="P59" s="8"/>
    </row>
    <row r="60" ht="36" customHeight="1" spans="1:16">
      <c r="A60" s="7"/>
      <c r="B60" s="14"/>
      <c r="C60" s="8" t="s">
        <v>209</v>
      </c>
      <c r="D60" s="9" t="s">
        <v>210</v>
      </c>
      <c r="E60" s="10">
        <v>2</v>
      </c>
      <c r="F60" s="8">
        <v>40</v>
      </c>
      <c r="G60" s="8">
        <v>0</v>
      </c>
      <c r="H60" s="8">
        <v>40</v>
      </c>
      <c r="I60" s="8"/>
      <c r="J60" s="8"/>
      <c r="K60" s="8"/>
      <c r="L60" s="8">
        <v>3</v>
      </c>
      <c r="M60" s="8"/>
      <c r="N60" s="18"/>
      <c r="O60" s="8"/>
      <c r="P60" s="8"/>
    </row>
    <row r="61" ht="36" customHeight="1" spans="1:16">
      <c r="A61" s="7"/>
      <c r="B61" s="14"/>
      <c r="C61" s="8" t="s">
        <v>211</v>
      </c>
      <c r="D61" s="9" t="s">
        <v>212</v>
      </c>
      <c r="E61" s="10">
        <v>2</v>
      </c>
      <c r="F61" s="8" t="s">
        <v>213</v>
      </c>
      <c r="G61" s="8">
        <v>0</v>
      </c>
      <c r="H61" s="8" t="s">
        <v>213</v>
      </c>
      <c r="I61" s="8"/>
      <c r="J61" s="8"/>
      <c r="K61" s="8"/>
      <c r="L61" s="8" t="s">
        <v>213</v>
      </c>
      <c r="M61" s="8"/>
      <c r="N61" s="18"/>
      <c r="O61" s="8"/>
      <c r="P61" s="8"/>
    </row>
    <row r="62" ht="36" customHeight="1" spans="1:16">
      <c r="A62" s="7"/>
      <c r="B62" s="14"/>
      <c r="C62" s="8" t="s">
        <v>214</v>
      </c>
      <c r="D62" s="9" t="s">
        <v>215</v>
      </c>
      <c r="E62" s="10">
        <v>2</v>
      </c>
      <c r="F62" s="8" t="s">
        <v>213</v>
      </c>
      <c r="G62" s="8">
        <v>0</v>
      </c>
      <c r="H62" s="8" t="s">
        <v>213</v>
      </c>
      <c r="I62" s="8"/>
      <c r="J62" s="8"/>
      <c r="K62" s="8"/>
      <c r="L62" s="8"/>
      <c r="M62" s="8" t="s">
        <v>213</v>
      </c>
      <c r="N62" s="18"/>
      <c r="O62" s="8"/>
      <c r="P62" s="8"/>
    </row>
    <row r="63" ht="36" customHeight="1" spans="1:16">
      <c r="A63" s="7"/>
      <c r="B63" s="14"/>
      <c r="C63" s="8" t="s">
        <v>216</v>
      </c>
      <c r="D63" s="8" t="s">
        <v>145</v>
      </c>
      <c r="E63" s="8">
        <v>1</v>
      </c>
      <c r="F63" s="8">
        <v>20</v>
      </c>
      <c r="G63" s="8">
        <v>0</v>
      </c>
      <c r="H63" s="8">
        <v>20</v>
      </c>
      <c r="I63" s="8"/>
      <c r="J63" s="8"/>
      <c r="K63" s="8"/>
      <c r="L63" s="8"/>
      <c r="M63" s="8">
        <v>3</v>
      </c>
      <c r="N63" s="8"/>
      <c r="O63" s="8"/>
      <c r="P63" s="8"/>
    </row>
    <row r="64" ht="36" customHeight="1" spans="1:16">
      <c r="A64" s="7"/>
      <c r="B64" s="14"/>
      <c r="C64" s="8" t="s">
        <v>217</v>
      </c>
      <c r="D64" s="8" t="s">
        <v>218</v>
      </c>
      <c r="E64" s="8">
        <v>2</v>
      </c>
      <c r="F64" s="8" t="s">
        <v>213</v>
      </c>
      <c r="G64" s="8">
        <v>0</v>
      </c>
      <c r="H64" s="8" t="s">
        <v>213</v>
      </c>
      <c r="I64" s="8"/>
      <c r="J64" s="8"/>
      <c r="K64" s="8"/>
      <c r="L64" s="8"/>
      <c r="M64" s="8"/>
      <c r="N64" s="8" t="s">
        <v>213</v>
      </c>
      <c r="O64" s="8"/>
      <c r="P64" s="8"/>
    </row>
    <row r="65" ht="36" customHeight="1" spans="1:16">
      <c r="A65" s="7"/>
      <c r="B65" s="14"/>
      <c r="C65" s="8" t="s">
        <v>219</v>
      </c>
      <c r="D65" s="9" t="s">
        <v>220</v>
      </c>
      <c r="E65" s="10">
        <v>2</v>
      </c>
      <c r="F65" s="8">
        <v>40</v>
      </c>
      <c r="G65" s="8">
        <v>0</v>
      </c>
      <c r="H65" s="8">
        <v>40</v>
      </c>
      <c r="I65" s="8"/>
      <c r="J65" s="8"/>
      <c r="K65" s="8"/>
      <c r="L65" s="8"/>
      <c r="M65" s="8"/>
      <c r="N65" s="8">
        <v>3</v>
      </c>
      <c r="O65" s="8"/>
      <c r="P65" s="8"/>
    </row>
    <row r="66" ht="36" customHeight="1" spans="1:16">
      <c r="A66" s="7"/>
      <c r="B66" s="14"/>
      <c r="C66" s="8" t="s">
        <v>221</v>
      </c>
      <c r="D66" s="9" t="s">
        <v>222</v>
      </c>
      <c r="E66" s="10">
        <v>2</v>
      </c>
      <c r="F66" s="8" t="s">
        <v>223</v>
      </c>
      <c r="G66" s="8">
        <v>0</v>
      </c>
      <c r="H66" s="8" t="s">
        <v>213</v>
      </c>
      <c r="I66" s="8"/>
      <c r="J66" s="8"/>
      <c r="K66" s="8"/>
      <c r="L66" s="8"/>
      <c r="M66" s="8"/>
      <c r="N66" s="8" t="s">
        <v>213</v>
      </c>
      <c r="O66" s="8"/>
      <c r="P66" s="8"/>
    </row>
    <row r="67" ht="36" customHeight="1" spans="1:16">
      <c r="A67" s="7"/>
      <c r="B67" s="14"/>
      <c r="C67" s="8" t="s">
        <v>224</v>
      </c>
      <c r="D67" s="9" t="s">
        <v>225</v>
      </c>
      <c r="E67" s="10">
        <v>1</v>
      </c>
      <c r="F67" s="8" t="s">
        <v>226</v>
      </c>
      <c r="G67" s="8">
        <v>0</v>
      </c>
      <c r="H67" s="8" t="s">
        <v>226</v>
      </c>
      <c r="I67" s="8"/>
      <c r="J67" s="8"/>
      <c r="K67" s="8"/>
      <c r="L67" s="8"/>
      <c r="M67" s="8"/>
      <c r="N67" s="18"/>
      <c r="O67" s="8" t="s">
        <v>226</v>
      </c>
      <c r="P67" s="8"/>
    </row>
    <row r="68" ht="36" customHeight="1" spans="1:16">
      <c r="A68" s="7"/>
      <c r="B68" s="14"/>
      <c r="C68" s="21" t="s">
        <v>227</v>
      </c>
      <c r="D68" s="21" t="s">
        <v>228</v>
      </c>
      <c r="E68" s="21">
        <v>1</v>
      </c>
      <c r="F68" s="21" t="s">
        <v>183</v>
      </c>
      <c r="G68" s="21"/>
      <c r="H68" s="21"/>
      <c r="I68" s="21"/>
      <c r="J68" s="21"/>
      <c r="K68" s="21"/>
      <c r="L68" s="21"/>
      <c r="M68" s="21"/>
      <c r="N68" s="21"/>
      <c r="O68" s="21" t="s">
        <v>183</v>
      </c>
      <c r="P68" s="24"/>
    </row>
    <row r="69" ht="36" customHeight="1" spans="1:16">
      <c r="A69" s="7"/>
      <c r="B69" s="14"/>
      <c r="C69" s="8" t="s">
        <v>229</v>
      </c>
      <c r="D69" s="9" t="s">
        <v>230</v>
      </c>
      <c r="E69" s="10">
        <v>1</v>
      </c>
      <c r="F69" s="8" t="s">
        <v>226</v>
      </c>
      <c r="G69" s="8">
        <v>0</v>
      </c>
      <c r="H69" s="8" t="s">
        <v>226</v>
      </c>
      <c r="I69" s="8"/>
      <c r="J69" s="8"/>
      <c r="K69" s="8"/>
      <c r="L69" s="8"/>
      <c r="M69" s="8"/>
      <c r="N69" s="8" t="s">
        <v>226</v>
      </c>
      <c r="O69" s="8"/>
      <c r="P69" s="8"/>
    </row>
    <row r="70" ht="36" customHeight="1" spans="1:16">
      <c r="A70" s="7"/>
      <c r="B70" s="14"/>
      <c r="C70" s="8" t="s">
        <v>231</v>
      </c>
      <c r="D70" s="9" t="s">
        <v>232</v>
      </c>
      <c r="E70" s="10">
        <v>2</v>
      </c>
      <c r="F70" s="8" t="s">
        <v>223</v>
      </c>
      <c r="G70" s="8">
        <v>0</v>
      </c>
      <c r="H70" s="8" t="s">
        <v>223</v>
      </c>
      <c r="I70" s="8"/>
      <c r="J70" s="8"/>
      <c r="K70" s="8"/>
      <c r="L70" s="8"/>
      <c r="M70" s="8"/>
      <c r="N70" s="18"/>
      <c r="O70" s="8" t="s">
        <v>223</v>
      </c>
      <c r="P70" s="8"/>
    </row>
    <row r="71" ht="36" customHeight="1" spans="1:16">
      <c r="A71" s="7"/>
      <c r="B71" s="14"/>
      <c r="C71" s="8" t="s">
        <v>233</v>
      </c>
      <c r="D71" s="9" t="s">
        <v>234</v>
      </c>
      <c r="E71" s="10">
        <v>8</v>
      </c>
      <c r="F71" s="8" t="s">
        <v>235</v>
      </c>
      <c r="G71" s="8">
        <v>0</v>
      </c>
      <c r="H71" s="8" t="s">
        <v>235</v>
      </c>
      <c r="I71" s="8"/>
      <c r="J71" s="8"/>
      <c r="K71" s="8"/>
      <c r="L71" s="8"/>
      <c r="M71" s="8"/>
      <c r="N71" s="18"/>
      <c r="O71" s="8" t="s">
        <v>235</v>
      </c>
      <c r="P71" s="8"/>
    </row>
    <row r="72" ht="36" customHeight="1" spans="1:16">
      <c r="A72" s="22"/>
      <c r="B72" s="22"/>
      <c r="C72" s="8" t="s">
        <v>41</v>
      </c>
      <c r="D72" s="8"/>
      <c r="E72" s="10">
        <f t="shared" ref="E72:M72" si="3">SUM(E55:E71)</f>
        <v>32</v>
      </c>
      <c r="F72" s="10">
        <v>640</v>
      </c>
      <c r="G72" s="10">
        <f t="shared" si="3"/>
        <v>0</v>
      </c>
      <c r="H72" s="10">
        <v>640</v>
      </c>
      <c r="I72" s="10">
        <f t="shared" si="3"/>
        <v>2</v>
      </c>
      <c r="J72" s="10">
        <f t="shared" si="3"/>
        <v>3</v>
      </c>
      <c r="K72" s="10">
        <f t="shared" si="3"/>
        <v>3</v>
      </c>
      <c r="L72" s="10">
        <f t="shared" si="3"/>
        <v>6</v>
      </c>
      <c r="M72" s="10">
        <f t="shared" si="3"/>
        <v>3</v>
      </c>
      <c r="N72" s="10">
        <v>7</v>
      </c>
      <c r="O72" s="10">
        <v>12</v>
      </c>
      <c r="P72" s="10">
        <f>SUM(P55:P71)</f>
        <v>0</v>
      </c>
    </row>
    <row r="73" customHeight="1" spans="1:16">
      <c r="A73" s="25" t="s">
        <v>312</v>
      </c>
      <c r="B73" s="25"/>
      <c r="C73" s="25"/>
      <c r="D73" s="25"/>
      <c r="E73" s="25"/>
      <c r="F73" s="25"/>
      <c r="G73" s="25"/>
      <c r="H73" s="25"/>
      <c r="I73" s="25"/>
      <c r="J73" s="25"/>
      <c r="K73" s="25"/>
      <c r="L73" s="25"/>
      <c r="M73" s="25"/>
      <c r="N73" s="25"/>
      <c r="O73" s="25"/>
      <c r="P73" s="25"/>
    </row>
    <row r="74" spans="1:16">
      <c r="A74" s="25"/>
      <c r="B74" s="25"/>
      <c r="C74" s="25"/>
      <c r="D74" s="25"/>
      <c r="E74" s="25"/>
      <c r="F74" s="25"/>
      <c r="G74" s="25"/>
      <c r="H74" s="25"/>
      <c r="I74" s="25"/>
      <c r="J74" s="25"/>
      <c r="K74" s="25"/>
      <c r="L74" s="25"/>
      <c r="M74" s="25"/>
      <c r="N74" s="25"/>
      <c r="O74" s="25"/>
      <c r="P74" s="25"/>
    </row>
    <row r="75" spans="1:16">
      <c r="A75" s="25"/>
      <c r="B75" s="25"/>
      <c r="C75" s="25"/>
      <c r="D75" s="25"/>
      <c r="E75" s="25"/>
      <c r="F75" s="25"/>
      <c r="G75" s="25"/>
      <c r="H75" s="25"/>
      <c r="I75" s="25"/>
      <c r="J75" s="25"/>
      <c r="K75" s="25"/>
      <c r="L75" s="25"/>
      <c r="M75" s="25"/>
      <c r="N75" s="25"/>
      <c r="O75" s="25"/>
      <c r="P75" s="25"/>
    </row>
  </sheetData>
  <mergeCells count="25">
    <mergeCell ref="A2:P2"/>
    <mergeCell ref="A4:P4"/>
    <mergeCell ref="E5:H5"/>
    <mergeCell ref="I5:P5"/>
    <mergeCell ref="I6:J6"/>
    <mergeCell ref="K6:L6"/>
    <mergeCell ref="M6:N6"/>
    <mergeCell ref="O6:P6"/>
    <mergeCell ref="C16:D16"/>
    <mergeCell ref="C32:D32"/>
    <mergeCell ref="C54:D54"/>
    <mergeCell ref="C72:D72"/>
    <mergeCell ref="A8:A71"/>
    <mergeCell ref="B8:B16"/>
    <mergeCell ref="B17:B32"/>
    <mergeCell ref="B33:B54"/>
    <mergeCell ref="B55:B71"/>
    <mergeCell ref="C5:C7"/>
    <mergeCell ref="D5:D7"/>
    <mergeCell ref="E6:E7"/>
    <mergeCell ref="F6:F7"/>
    <mergeCell ref="G6:G7"/>
    <mergeCell ref="H6:H7"/>
    <mergeCell ref="A73:P75"/>
    <mergeCell ref="A5:B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
  <sheetViews>
    <sheetView zoomScale="89" zoomScaleNormal="89" workbookViewId="0">
      <pane xSplit="2" ySplit="7" topLeftCell="C69" activePane="bottomRight" state="frozen"/>
      <selection/>
      <selection pane="topRight"/>
      <selection pane="bottomLeft"/>
      <selection pane="bottomRight" activeCell="A73" sqref="A73:P75"/>
    </sheetView>
  </sheetViews>
  <sheetFormatPr defaultColWidth="9" defaultRowHeight="13.5"/>
  <cols>
    <col min="1" max="1" width="7.45" style="1" customWidth="1"/>
    <col min="2" max="2" width="5.63333333333333" style="1" customWidth="1"/>
    <col min="3" max="3" width="11" style="1" customWidth="1"/>
    <col min="4" max="4" width="10.0916666666667" style="1" customWidth="1"/>
    <col min="5" max="5" width="4.90833333333333" style="1" customWidth="1"/>
    <col min="6" max="6" width="5" style="1" customWidth="1"/>
    <col min="7" max="7" width="4.45" style="1" customWidth="1"/>
    <col min="8" max="8" width="5.36666666666667" style="1" customWidth="1"/>
    <col min="9" max="14" width="4.36666666666667" style="1" customWidth="1"/>
    <col min="15" max="16" width="4.45" style="1" customWidth="1"/>
    <col min="17" max="16384" width="9" style="1"/>
  </cols>
  <sheetData>
    <row r="1" ht="14.25" spans="1:6">
      <c r="A1" s="2" t="s">
        <v>266</v>
      </c>
      <c r="E1" s="3"/>
      <c r="F1" s="3"/>
    </row>
    <row r="2" ht="20.25" spans="1:16">
      <c r="A2" s="4" t="s">
        <v>306</v>
      </c>
      <c r="B2" s="4"/>
      <c r="C2" s="4"/>
      <c r="D2" s="4"/>
      <c r="E2" s="4"/>
      <c r="F2" s="4"/>
      <c r="G2" s="4"/>
      <c r="H2" s="4"/>
      <c r="I2" s="4"/>
      <c r="J2" s="4"/>
      <c r="K2" s="4"/>
      <c r="L2" s="4"/>
      <c r="M2" s="4"/>
      <c r="N2" s="4"/>
      <c r="O2" s="4"/>
      <c r="P2" s="4"/>
    </row>
    <row r="3" ht="14.25" spans="1:6">
      <c r="A3" s="2" t="s">
        <v>313</v>
      </c>
      <c r="E3" s="3"/>
      <c r="F3" s="3"/>
    </row>
    <row r="4" ht="14.25" spans="1:16">
      <c r="A4" s="5" t="s">
        <v>314</v>
      </c>
      <c r="B4" s="5"/>
      <c r="C4" s="5"/>
      <c r="D4" s="5"/>
      <c r="E4" s="5"/>
      <c r="F4" s="5"/>
      <c r="G4" s="5"/>
      <c r="H4" s="5"/>
      <c r="I4" s="5"/>
      <c r="J4" s="5"/>
      <c r="K4" s="5"/>
      <c r="L4" s="5"/>
      <c r="M4" s="5"/>
      <c r="N4" s="5"/>
      <c r="O4" s="5"/>
      <c r="P4" s="5"/>
    </row>
    <row r="5" spans="1:16">
      <c r="A5" s="6" t="s">
        <v>2</v>
      </c>
      <c r="B5" s="6"/>
      <c r="C5" s="6" t="s">
        <v>3</v>
      </c>
      <c r="D5" s="6" t="s">
        <v>4</v>
      </c>
      <c r="E5" s="6" t="s">
        <v>5</v>
      </c>
      <c r="F5" s="6"/>
      <c r="G5" s="6"/>
      <c r="H5" s="6"/>
      <c r="I5" s="6" t="s">
        <v>6</v>
      </c>
      <c r="J5" s="6"/>
      <c r="K5" s="6"/>
      <c r="L5" s="6"/>
      <c r="M5" s="6"/>
      <c r="N5" s="6"/>
      <c r="O5" s="6"/>
      <c r="P5" s="6"/>
    </row>
    <row r="6" spans="1:16">
      <c r="A6" s="6"/>
      <c r="B6" s="6"/>
      <c r="C6" s="6"/>
      <c r="D6" s="6"/>
      <c r="E6" s="6" t="s">
        <v>7</v>
      </c>
      <c r="F6" s="6" t="s">
        <v>8</v>
      </c>
      <c r="G6" s="6" t="s">
        <v>9</v>
      </c>
      <c r="H6" s="6" t="s">
        <v>10</v>
      </c>
      <c r="I6" s="6" t="s">
        <v>11</v>
      </c>
      <c r="J6" s="6"/>
      <c r="K6" s="6" t="s">
        <v>12</v>
      </c>
      <c r="L6" s="6"/>
      <c r="M6" s="6" t="s">
        <v>13</v>
      </c>
      <c r="N6" s="6"/>
      <c r="O6" s="6" t="s">
        <v>14</v>
      </c>
      <c r="P6" s="6"/>
    </row>
    <row r="7" spans="1:16">
      <c r="A7" s="6"/>
      <c r="B7" s="6"/>
      <c r="C7" s="6"/>
      <c r="D7" s="6"/>
      <c r="E7" s="6"/>
      <c r="F7" s="6"/>
      <c r="G7" s="6"/>
      <c r="H7" s="6"/>
      <c r="I7" s="6">
        <v>1</v>
      </c>
      <c r="J7" s="6">
        <v>2</v>
      </c>
      <c r="K7" s="6">
        <v>3</v>
      </c>
      <c r="L7" s="6">
        <v>4</v>
      </c>
      <c r="M7" s="6">
        <v>5</v>
      </c>
      <c r="N7" s="6">
        <v>6</v>
      </c>
      <c r="O7" s="6">
        <v>7</v>
      </c>
      <c r="P7" s="6">
        <v>8</v>
      </c>
    </row>
    <row r="8" ht="41.25" customHeight="1" spans="1:16">
      <c r="A8" s="7" t="s">
        <v>105</v>
      </c>
      <c r="B8" s="7" t="s">
        <v>106</v>
      </c>
      <c r="C8" s="8" t="s">
        <v>107</v>
      </c>
      <c r="D8" s="9" t="s">
        <v>108</v>
      </c>
      <c r="E8" s="10">
        <v>4</v>
      </c>
      <c r="F8" s="8">
        <v>72</v>
      </c>
      <c r="G8" s="8">
        <v>72</v>
      </c>
      <c r="H8" s="8">
        <v>0</v>
      </c>
      <c r="I8" s="8">
        <v>4</v>
      </c>
      <c r="J8" s="8"/>
      <c r="K8" s="8"/>
      <c r="L8" s="8"/>
      <c r="M8" s="8"/>
      <c r="N8" s="18"/>
      <c r="O8" s="8"/>
      <c r="P8" s="8"/>
    </row>
    <row r="9" ht="41.25" customHeight="1" spans="1:16">
      <c r="A9" s="7"/>
      <c r="B9" s="7"/>
      <c r="C9" s="8" t="s">
        <v>109</v>
      </c>
      <c r="D9" s="9" t="s">
        <v>110</v>
      </c>
      <c r="E9" s="10">
        <v>3</v>
      </c>
      <c r="F9" s="8">
        <v>54</v>
      </c>
      <c r="G9" s="8">
        <v>54</v>
      </c>
      <c r="H9" s="8">
        <v>0</v>
      </c>
      <c r="I9" s="8">
        <v>3</v>
      </c>
      <c r="J9" s="8"/>
      <c r="K9" s="8"/>
      <c r="L9" s="8"/>
      <c r="M9" s="8"/>
      <c r="N9" s="18"/>
      <c r="O9" s="8"/>
      <c r="P9" s="8"/>
    </row>
    <row r="10" ht="41.25" customHeight="1" spans="1:16">
      <c r="A10" s="7"/>
      <c r="B10" s="7"/>
      <c r="C10" s="8" t="s">
        <v>111</v>
      </c>
      <c r="D10" s="9" t="s">
        <v>112</v>
      </c>
      <c r="E10" s="10">
        <v>5</v>
      </c>
      <c r="F10" s="8">
        <v>90</v>
      </c>
      <c r="G10" s="8">
        <v>90</v>
      </c>
      <c r="H10" s="8">
        <v>0</v>
      </c>
      <c r="I10" s="8"/>
      <c r="J10" s="8">
        <v>5</v>
      </c>
      <c r="K10" s="8"/>
      <c r="L10" s="8"/>
      <c r="M10" s="8"/>
      <c r="N10" s="18"/>
      <c r="O10" s="8"/>
      <c r="P10" s="8"/>
    </row>
    <row r="11" ht="41.25" customHeight="1" spans="1:16">
      <c r="A11" s="7"/>
      <c r="B11" s="7"/>
      <c r="C11" s="8" t="s">
        <v>113</v>
      </c>
      <c r="D11" s="9" t="s">
        <v>114</v>
      </c>
      <c r="E11" s="10">
        <v>3</v>
      </c>
      <c r="F11" s="8">
        <v>54</v>
      </c>
      <c r="G11" s="8">
        <v>54</v>
      </c>
      <c r="H11" s="8">
        <v>0</v>
      </c>
      <c r="I11" s="8"/>
      <c r="J11" s="8">
        <v>3</v>
      </c>
      <c r="K11" s="8"/>
      <c r="L11" s="8"/>
      <c r="M11" s="8"/>
      <c r="N11" s="18"/>
      <c r="O11" s="8"/>
      <c r="P11" s="8"/>
    </row>
    <row r="12" ht="41.25" customHeight="1" spans="1:16">
      <c r="A12" s="7"/>
      <c r="B12" s="7"/>
      <c r="C12" s="8" t="s">
        <v>115</v>
      </c>
      <c r="D12" s="9" t="s">
        <v>116</v>
      </c>
      <c r="E12" s="10">
        <v>3</v>
      </c>
      <c r="F12" s="8">
        <v>54</v>
      </c>
      <c r="G12" s="8">
        <v>54</v>
      </c>
      <c r="H12" s="8">
        <v>0</v>
      </c>
      <c r="I12" s="8"/>
      <c r="J12" s="8">
        <v>3</v>
      </c>
      <c r="K12" s="8"/>
      <c r="L12" s="8"/>
      <c r="M12" s="8"/>
      <c r="N12" s="18"/>
      <c r="O12" s="8"/>
      <c r="P12" s="8"/>
    </row>
    <row r="13" ht="41.25" customHeight="1" spans="1:16">
      <c r="A13" s="7"/>
      <c r="B13" s="7"/>
      <c r="C13" s="8" t="s">
        <v>117</v>
      </c>
      <c r="D13" s="9" t="s">
        <v>118</v>
      </c>
      <c r="E13" s="10">
        <v>2</v>
      </c>
      <c r="F13" s="8">
        <v>36</v>
      </c>
      <c r="G13" s="8">
        <v>36</v>
      </c>
      <c r="H13" s="8">
        <v>0</v>
      </c>
      <c r="I13" s="8"/>
      <c r="J13" s="8"/>
      <c r="K13" s="8">
        <v>2</v>
      </c>
      <c r="L13" s="8"/>
      <c r="M13" s="8"/>
      <c r="N13" s="18"/>
      <c r="O13" s="8"/>
      <c r="P13" s="8"/>
    </row>
    <row r="14" ht="41.25" customHeight="1" spans="1:16">
      <c r="A14" s="7"/>
      <c r="B14" s="7"/>
      <c r="C14" s="8" t="s">
        <v>119</v>
      </c>
      <c r="D14" s="8" t="s">
        <v>120</v>
      </c>
      <c r="E14" s="8">
        <v>1</v>
      </c>
      <c r="F14" s="8">
        <v>20</v>
      </c>
      <c r="G14" s="8">
        <v>0</v>
      </c>
      <c r="H14" s="8">
        <v>20</v>
      </c>
      <c r="I14" s="8"/>
      <c r="J14" s="8"/>
      <c r="K14" s="8">
        <v>3</v>
      </c>
      <c r="L14" s="8"/>
      <c r="M14" s="8"/>
      <c r="N14" s="8"/>
      <c r="O14" s="8"/>
      <c r="P14" s="8"/>
    </row>
    <row r="15" ht="41.25" customHeight="1" spans="1:16">
      <c r="A15" s="7"/>
      <c r="B15" s="7"/>
      <c r="C15" s="8" t="s">
        <v>121</v>
      </c>
      <c r="D15" s="9" t="s">
        <v>122</v>
      </c>
      <c r="E15" s="10">
        <v>3</v>
      </c>
      <c r="F15" s="8">
        <v>54</v>
      </c>
      <c r="G15" s="8">
        <v>54</v>
      </c>
      <c r="H15" s="8">
        <v>0</v>
      </c>
      <c r="I15" s="8"/>
      <c r="J15" s="8"/>
      <c r="K15" s="8"/>
      <c r="L15" s="8"/>
      <c r="M15" s="8">
        <v>3</v>
      </c>
      <c r="N15" s="18"/>
      <c r="O15" s="8"/>
      <c r="P15" s="8"/>
    </row>
    <row r="16" spans="1:16">
      <c r="A16" s="7"/>
      <c r="B16" s="7"/>
      <c r="C16" s="11" t="s">
        <v>41</v>
      </c>
      <c r="D16" s="12"/>
      <c r="E16" s="10">
        <f t="shared" ref="E16:P16" si="0">SUM(E8:E15)</f>
        <v>24</v>
      </c>
      <c r="F16" s="10">
        <f t="shared" si="0"/>
        <v>434</v>
      </c>
      <c r="G16" s="10">
        <f t="shared" si="0"/>
        <v>414</v>
      </c>
      <c r="H16" s="10">
        <f t="shared" si="0"/>
        <v>20</v>
      </c>
      <c r="I16" s="10">
        <f t="shared" si="0"/>
        <v>7</v>
      </c>
      <c r="J16" s="10">
        <f t="shared" si="0"/>
        <v>11</v>
      </c>
      <c r="K16" s="10">
        <f t="shared" si="0"/>
        <v>5</v>
      </c>
      <c r="L16" s="10">
        <f t="shared" si="0"/>
        <v>0</v>
      </c>
      <c r="M16" s="10">
        <f t="shared" si="0"/>
        <v>3</v>
      </c>
      <c r="N16" s="10">
        <f t="shared" si="0"/>
        <v>0</v>
      </c>
      <c r="O16" s="10">
        <f t="shared" si="0"/>
        <v>0</v>
      </c>
      <c r="P16" s="10">
        <f t="shared" si="0"/>
        <v>0</v>
      </c>
    </row>
    <row r="17" ht="48" spans="1:16">
      <c r="A17" s="7"/>
      <c r="B17" s="7" t="s">
        <v>123</v>
      </c>
      <c r="C17" s="8" t="s">
        <v>124</v>
      </c>
      <c r="D17" s="9" t="s">
        <v>125</v>
      </c>
      <c r="E17" s="10">
        <v>1</v>
      </c>
      <c r="F17" s="8">
        <v>18</v>
      </c>
      <c r="G17" s="8">
        <v>18</v>
      </c>
      <c r="H17" s="8">
        <v>0</v>
      </c>
      <c r="I17" s="8">
        <v>3</v>
      </c>
      <c r="J17" s="8"/>
      <c r="K17" s="8"/>
      <c r="L17" s="8"/>
      <c r="M17" s="8"/>
      <c r="N17" s="18"/>
      <c r="O17" s="8"/>
      <c r="P17" s="8"/>
    </row>
    <row r="18" ht="36" spans="1:16">
      <c r="A18" s="7"/>
      <c r="B18" s="7"/>
      <c r="C18" s="8" t="s">
        <v>126</v>
      </c>
      <c r="D18" s="9" t="s">
        <v>127</v>
      </c>
      <c r="E18" s="10">
        <v>2</v>
      </c>
      <c r="F18" s="8">
        <v>36</v>
      </c>
      <c r="G18" s="8">
        <v>36</v>
      </c>
      <c r="H18" s="8">
        <v>0</v>
      </c>
      <c r="I18" s="8">
        <v>3</v>
      </c>
      <c r="J18" s="8"/>
      <c r="K18" s="8"/>
      <c r="L18" s="8"/>
      <c r="M18" s="8"/>
      <c r="N18" s="18"/>
      <c r="O18" s="8"/>
      <c r="P18" s="8"/>
    </row>
    <row r="19" ht="36" customHeight="1" spans="1:16">
      <c r="A19" s="7"/>
      <c r="B19" s="7"/>
      <c r="C19" s="8" t="s">
        <v>128</v>
      </c>
      <c r="D19" s="9" t="s">
        <v>129</v>
      </c>
      <c r="E19" s="10">
        <v>3</v>
      </c>
      <c r="F19" s="8">
        <v>54</v>
      </c>
      <c r="G19" s="8">
        <v>54</v>
      </c>
      <c r="H19" s="8">
        <v>0</v>
      </c>
      <c r="I19" s="8"/>
      <c r="J19" s="8">
        <v>3</v>
      </c>
      <c r="K19" s="8"/>
      <c r="L19" s="8"/>
      <c r="M19" s="8"/>
      <c r="N19" s="18"/>
      <c r="O19" s="8"/>
      <c r="P19" s="8"/>
    </row>
    <row r="20" ht="36" spans="1:16">
      <c r="A20" s="7"/>
      <c r="B20" s="7"/>
      <c r="C20" s="8" t="s">
        <v>130</v>
      </c>
      <c r="D20" s="9" t="s">
        <v>131</v>
      </c>
      <c r="E20" s="10">
        <v>3</v>
      </c>
      <c r="F20" s="8">
        <v>54</v>
      </c>
      <c r="G20" s="8">
        <v>54</v>
      </c>
      <c r="H20" s="8">
        <v>0</v>
      </c>
      <c r="I20" s="8"/>
      <c r="J20" s="8"/>
      <c r="K20" s="8">
        <v>3</v>
      </c>
      <c r="L20" s="8"/>
      <c r="M20" s="8"/>
      <c r="N20" s="18"/>
      <c r="O20" s="8"/>
      <c r="P20" s="8"/>
    </row>
    <row r="21" ht="48" spans="1:16">
      <c r="A21" s="7"/>
      <c r="B21" s="7"/>
      <c r="C21" s="8" t="s">
        <v>132</v>
      </c>
      <c r="D21" s="9" t="s">
        <v>133</v>
      </c>
      <c r="E21" s="10">
        <v>3</v>
      </c>
      <c r="F21" s="8">
        <v>54</v>
      </c>
      <c r="G21" s="8">
        <v>54</v>
      </c>
      <c r="H21" s="8">
        <v>0</v>
      </c>
      <c r="I21" s="8"/>
      <c r="J21" s="8"/>
      <c r="K21" s="8">
        <v>3</v>
      </c>
      <c r="L21" s="8"/>
      <c r="M21" s="8"/>
      <c r="N21" s="18"/>
      <c r="O21" s="8"/>
      <c r="P21" s="8"/>
    </row>
    <row r="22" ht="24" spans="1:16">
      <c r="A22" s="7"/>
      <c r="B22" s="7"/>
      <c r="C22" s="8" t="s">
        <v>134</v>
      </c>
      <c r="D22" s="9" t="s">
        <v>135</v>
      </c>
      <c r="E22" s="10">
        <v>3</v>
      </c>
      <c r="F22" s="8">
        <v>54</v>
      </c>
      <c r="G22" s="8">
        <v>36</v>
      </c>
      <c r="H22" s="8">
        <v>18</v>
      </c>
      <c r="I22" s="8"/>
      <c r="J22" s="8"/>
      <c r="K22" s="8">
        <v>3</v>
      </c>
      <c r="L22" s="8"/>
      <c r="M22" s="8"/>
      <c r="N22" s="18"/>
      <c r="O22" s="8"/>
      <c r="P22" s="8"/>
    </row>
    <row r="23" ht="36" spans="1:16">
      <c r="A23" s="7"/>
      <c r="B23" s="7"/>
      <c r="C23" s="8" t="s">
        <v>136</v>
      </c>
      <c r="D23" s="9" t="s">
        <v>137</v>
      </c>
      <c r="E23" s="10">
        <v>2</v>
      </c>
      <c r="F23" s="8">
        <v>36</v>
      </c>
      <c r="G23" s="8">
        <v>36</v>
      </c>
      <c r="H23" s="8">
        <v>0</v>
      </c>
      <c r="I23" s="8"/>
      <c r="J23" s="8"/>
      <c r="K23" s="8"/>
      <c r="L23" s="8">
        <v>3</v>
      </c>
      <c r="M23" s="8"/>
      <c r="N23" s="18"/>
      <c r="O23" s="8"/>
      <c r="P23" s="8"/>
    </row>
    <row r="24" ht="36" spans="1:16">
      <c r="A24" s="7"/>
      <c r="B24" s="7"/>
      <c r="C24" s="8" t="s">
        <v>138</v>
      </c>
      <c r="D24" s="9" t="s">
        <v>139</v>
      </c>
      <c r="E24" s="10">
        <v>2</v>
      </c>
      <c r="F24" s="8">
        <v>36</v>
      </c>
      <c r="G24" s="8">
        <v>36</v>
      </c>
      <c r="H24" s="8">
        <v>0</v>
      </c>
      <c r="I24" s="8"/>
      <c r="J24" s="8"/>
      <c r="K24" s="8"/>
      <c r="L24" s="8">
        <v>3</v>
      </c>
      <c r="M24" s="8"/>
      <c r="N24" s="18"/>
      <c r="O24" s="8"/>
      <c r="P24" s="8"/>
    </row>
    <row r="25" ht="40.9" customHeight="1" spans="1:16">
      <c r="A25" s="7"/>
      <c r="B25" s="7"/>
      <c r="C25" s="8" t="s">
        <v>140</v>
      </c>
      <c r="D25" s="9" t="s">
        <v>141</v>
      </c>
      <c r="E25" s="10">
        <v>2</v>
      </c>
      <c r="F25" s="8">
        <v>36</v>
      </c>
      <c r="G25" s="8">
        <v>36</v>
      </c>
      <c r="H25" s="8">
        <v>0</v>
      </c>
      <c r="I25" s="8"/>
      <c r="J25" s="8"/>
      <c r="K25" s="8"/>
      <c r="L25" s="8">
        <v>3</v>
      </c>
      <c r="M25" s="8"/>
      <c r="N25" s="18"/>
      <c r="O25" s="8"/>
      <c r="P25" s="8"/>
    </row>
    <row r="26" ht="36" spans="1:16">
      <c r="A26" s="7"/>
      <c r="B26" s="7"/>
      <c r="C26" s="8" t="s">
        <v>142</v>
      </c>
      <c r="D26" s="9" t="s">
        <v>143</v>
      </c>
      <c r="E26" s="10">
        <v>3</v>
      </c>
      <c r="F26" s="8">
        <v>54</v>
      </c>
      <c r="G26" s="8">
        <v>36</v>
      </c>
      <c r="H26" s="8">
        <v>18</v>
      </c>
      <c r="I26" s="8"/>
      <c r="J26" s="8"/>
      <c r="K26" s="8"/>
      <c r="L26" s="8">
        <v>4</v>
      </c>
      <c r="M26" s="8"/>
      <c r="N26" s="18"/>
      <c r="O26" s="8"/>
      <c r="P26" s="8"/>
    </row>
    <row r="27" ht="25.5" spans="1:16">
      <c r="A27" s="7"/>
      <c r="B27" s="7"/>
      <c r="C27" s="8" t="s">
        <v>144</v>
      </c>
      <c r="D27" s="8" t="s">
        <v>145</v>
      </c>
      <c r="E27" s="10">
        <v>2</v>
      </c>
      <c r="F27" s="8">
        <v>36</v>
      </c>
      <c r="G27" s="8">
        <v>36</v>
      </c>
      <c r="H27" s="8">
        <v>0</v>
      </c>
      <c r="I27" s="8"/>
      <c r="J27" s="8"/>
      <c r="K27" s="8"/>
      <c r="L27" s="8"/>
      <c r="M27" s="8">
        <v>3</v>
      </c>
      <c r="N27" s="18"/>
      <c r="O27" s="8"/>
      <c r="P27" s="8"/>
    </row>
    <row r="28" ht="63.75" spans="1:16">
      <c r="A28" s="7"/>
      <c r="B28" s="7"/>
      <c r="C28" s="8" t="s">
        <v>146</v>
      </c>
      <c r="D28" s="8" t="s">
        <v>147</v>
      </c>
      <c r="E28" s="8">
        <v>3</v>
      </c>
      <c r="F28" s="8">
        <v>54</v>
      </c>
      <c r="G28" s="8">
        <v>36</v>
      </c>
      <c r="H28" s="8">
        <v>18</v>
      </c>
      <c r="I28" s="8"/>
      <c r="J28" s="8"/>
      <c r="K28" s="8"/>
      <c r="L28" s="8"/>
      <c r="M28" s="8">
        <v>3</v>
      </c>
      <c r="N28" s="8"/>
      <c r="O28" s="8"/>
      <c r="P28" s="8"/>
    </row>
    <row r="29" ht="36" spans="1:16">
      <c r="A29" s="7"/>
      <c r="B29" s="7"/>
      <c r="C29" s="8" t="s">
        <v>148</v>
      </c>
      <c r="D29" s="9" t="s">
        <v>149</v>
      </c>
      <c r="E29" s="10">
        <v>2</v>
      </c>
      <c r="F29" s="8">
        <v>36</v>
      </c>
      <c r="G29" s="8">
        <v>36</v>
      </c>
      <c r="H29" s="8">
        <v>0</v>
      </c>
      <c r="I29" s="8"/>
      <c r="J29" s="8"/>
      <c r="K29" s="8"/>
      <c r="L29" s="8"/>
      <c r="M29" s="8">
        <v>3</v>
      </c>
      <c r="N29" s="18"/>
      <c r="O29" s="8"/>
      <c r="P29" s="8"/>
    </row>
    <row r="30" ht="36" spans="1:16">
      <c r="A30" s="7"/>
      <c r="B30" s="7"/>
      <c r="C30" s="8" t="s">
        <v>150</v>
      </c>
      <c r="D30" s="9" t="s">
        <v>151</v>
      </c>
      <c r="E30" s="10">
        <v>3</v>
      </c>
      <c r="F30" s="8">
        <v>54</v>
      </c>
      <c r="G30" s="8">
        <v>54</v>
      </c>
      <c r="H30" s="8">
        <v>0</v>
      </c>
      <c r="I30" s="8"/>
      <c r="J30" s="8"/>
      <c r="K30" s="8"/>
      <c r="L30" s="8"/>
      <c r="M30" s="8">
        <v>3</v>
      </c>
      <c r="N30" s="18"/>
      <c r="O30" s="8"/>
      <c r="P30" s="8"/>
    </row>
    <row r="31" ht="36" spans="1:16">
      <c r="A31" s="7"/>
      <c r="B31" s="7"/>
      <c r="C31" s="8" t="s">
        <v>152</v>
      </c>
      <c r="D31" s="9" t="s">
        <v>153</v>
      </c>
      <c r="E31" s="10">
        <v>2</v>
      </c>
      <c r="F31" s="8">
        <v>36</v>
      </c>
      <c r="G31" s="8">
        <v>26</v>
      </c>
      <c r="H31" s="8">
        <v>10</v>
      </c>
      <c r="I31" s="8"/>
      <c r="J31" s="8"/>
      <c r="K31" s="8"/>
      <c r="L31" s="8"/>
      <c r="M31" s="8">
        <v>3</v>
      </c>
      <c r="N31" s="8"/>
      <c r="O31" s="8"/>
      <c r="P31" s="8"/>
    </row>
    <row r="32" spans="1:16">
      <c r="A32" s="7"/>
      <c r="B32" s="7"/>
      <c r="C32" s="8" t="s">
        <v>41</v>
      </c>
      <c r="D32" s="8"/>
      <c r="E32" s="10">
        <f t="shared" ref="E32:P32" si="1">SUM(E17:E31)</f>
        <v>36</v>
      </c>
      <c r="F32" s="10">
        <f t="shared" si="1"/>
        <v>648</v>
      </c>
      <c r="G32" s="10">
        <f t="shared" si="1"/>
        <v>584</v>
      </c>
      <c r="H32" s="10">
        <f t="shared" si="1"/>
        <v>64</v>
      </c>
      <c r="I32" s="10">
        <f t="shared" si="1"/>
        <v>6</v>
      </c>
      <c r="J32" s="10">
        <f t="shared" si="1"/>
        <v>3</v>
      </c>
      <c r="K32" s="10">
        <f t="shared" si="1"/>
        <v>9</v>
      </c>
      <c r="L32" s="10">
        <f t="shared" si="1"/>
        <v>13</v>
      </c>
      <c r="M32" s="10">
        <f t="shared" si="1"/>
        <v>15</v>
      </c>
      <c r="N32" s="10">
        <f t="shared" si="1"/>
        <v>0</v>
      </c>
      <c r="O32" s="10">
        <f t="shared" si="1"/>
        <v>0</v>
      </c>
      <c r="P32" s="10">
        <f t="shared" si="1"/>
        <v>0</v>
      </c>
    </row>
    <row r="33" ht="36" customHeight="1" spans="1:16">
      <c r="A33" s="7"/>
      <c r="B33" s="13" t="s">
        <v>154</v>
      </c>
      <c r="C33" s="8" t="s">
        <v>155</v>
      </c>
      <c r="D33" s="9" t="s">
        <v>156</v>
      </c>
      <c r="E33" s="10">
        <v>1</v>
      </c>
      <c r="F33" s="8">
        <v>20</v>
      </c>
      <c r="G33" s="8">
        <v>0</v>
      </c>
      <c r="H33" s="8">
        <v>20</v>
      </c>
      <c r="I33" s="8"/>
      <c r="J33" s="8">
        <v>3</v>
      </c>
      <c r="K33" s="8"/>
      <c r="L33" s="8"/>
      <c r="M33" s="8"/>
      <c r="N33" s="18"/>
      <c r="O33" s="8"/>
      <c r="P33" s="8"/>
    </row>
    <row r="34" ht="36" customHeight="1" spans="1:16">
      <c r="A34" s="7"/>
      <c r="B34" s="13"/>
      <c r="C34" s="8" t="s">
        <v>157</v>
      </c>
      <c r="D34" s="9" t="s">
        <v>158</v>
      </c>
      <c r="E34" s="10">
        <v>2</v>
      </c>
      <c r="F34" s="8">
        <v>36</v>
      </c>
      <c r="G34" s="8">
        <v>18</v>
      </c>
      <c r="H34" s="8">
        <v>18</v>
      </c>
      <c r="I34" s="8"/>
      <c r="J34" s="8">
        <v>2</v>
      </c>
      <c r="K34" s="8"/>
      <c r="L34" s="8"/>
      <c r="M34" s="8"/>
      <c r="N34" s="8"/>
      <c r="O34" s="8"/>
      <c r="P34" s="8"/>
    </row>
    <row r="35" ht="36" customHeight="1" spans="1:16">
      <c r="A35" s="7"/>
      <c r="B35" s="14"/>
      <c r="C35" s="8" t="s">
        <v>159</v>
      </c>
      <c r="D35" s="8" t="s">
        <v>160</v>
      </c>
      <c r="E35" s="10">
        <v>3</v>
      </c>
      <c r="F35" s="9">
        <v>54</v>
      </c>
      <c r="G35" s="9">
        <v>27</v>
      </c>
      <c r="H35" s="9">
        <v>27</v>
      </c>
      <c r="I35" s="9"/>
      <c r="J35" s="9"/>
      <c r="K35" s="9">
        <v>3</v>
      </c>
      <c r="L35" s="9"/>
      <c r="M35" s="9"/>
      <c r="N35" s="9"/>
      <c r="O35" s="9"/>
      <c r="P35" s="9"/>
    </row>
    <row r="36" ht="36" customHeight="1" spans="1:16">
      <c r="A36" s="7"/>
      <c r="B36" s="14"/>
      <c r="C36" s="8" t="s">
        <v>161</v>
      </c>
      <c r="D36" s="9" t="s">
        <v>162</v>
      </c>
      <c r="E36" s="10">
        <v>2</v>
      </c>
      <c r="F36" s="8">
        <v>36</v>
      </c>
      <c r="G36" s="8">
        <v>16</v>
      </c>
      <c r="H36" s="8">
        <v>20</v>
      </c>
      <c r="I36" s="8"/>
      <c r="J36" s="8"/>
      <c r="K36" s="8"/>
      <c r="L36" s="8">
        <v>3</v>
      </c>
      <c r="M36" s="8"/>
      <c r="N36" s="18"/>
      <c r="O36" s="8"/>
      <c r="P36" s="8"/>
    </row>
    <row r="37" ht="36" customHeight="1" spans="1:16">
      <c r="A37" s="7"/>
      <c r="B37" s="14"/>
      <c r="C37" s="8" t="s">
        <v>163</v>
      </c>
      <c r="D37" s="9" t="s">
        <v>164</v>
      </c>
      <c r="E37" s="10">
        <v>2</v>
      </c>
      <c r="F37" s="8">
        <v>36</v>
      </c>
      <c r="G37" s="8">
        <v>36</v>
      </c>
      <c r="H37" s="8">
        <v>0</v>
      </c>
      <c r="I37" s="8"/>
      <c r="J37" s="8"/>
      <c r="K37" s="8"/>
      <c r="L37" s="8">
        <v>3</v>
      </c>
      <c r="M37" s="8"/>
      <c r="N37" s="18"/>
      <c r="O37" s="8"/>
      <c r="P37" s="8"/>
    </row>
    <row r="38" ht="36" customHeight="1" spans="1:16">
      <c r="A38" s="7"/>
      <c r="B38" s="14"/>
      <c r="C38" s="15" t="s">
        <v>165</v>
      </c>
      <c r="D38" s="16" t="s">
        <v>166</v>
      </c>
      <c r="E38" s="17">
        <v>2</v>
      </c>
      <c r="F38" s="15">
        <v>36</v>
      </c>
      <c r="G38" s="15">
        <v>36</v>
      </c>
      <c r="H38" s="15">
        <v>0</v>
      </c>
      <c r="I38" s="15"/>
      <c r="J38" s="15"/>
      <c r="K38" s="15"/>
      <c r="L38" s="15">
        <v>2</v>
      </c>
      <c r="M38" s="15"/>
      <c r="N38" s="19"/>
      <c r="O38" s="15"/>
      <c r="P38" s="15"/>
    </row>
    <row r="39" ht="36" customHeight="1" spans="1:16">
      <c r="A39" s="7"/>
      <c r="B39" s="14"/>
      <c r="C39" s="8" t="s">
        <v>167</v>
      </c>
      <c r="D39" s="9" t="s">
        <v>168</v>
      </c>
      <c r="E39" s="10">
        <v>2</v>
      </c>
      <c r="F39" s="8">
        <v>36</v>
      </c>
      <c r="G39" s="8">
        <v>36</v>
      </c>
      <c r="H39" s="8">
        <v>0</v>
      </c>
      <c r="I39" s="8"/>
      <c r="J39" s="8"/>
      <c r="K39" s="8"/>
      <c r="L39" s="8">
        <v>3</v>
      </c>
      <c r="M39" s="8"/>
      <c r="N39" s="18"/>
      <c r="O39" s="8"/>
      <c r="P39" s="8"/>
    </row>
    <row r="40" ht="36" customHeight="1" spans="1:16">
      <c r="A40" s="7"/>
      <c r="B40" s="14"/>
      <c r="C40" s="8" t="s">
        <v>169</v>
      </c>
      <c r="D40" s="9" t="s">
        <v>170</v>
      </c>
      <c r="E40" s="10">
        <v>2</v>
      </c>
      <c r="F40" s="8">
        <v>36</v>
      </c>
      <c r="G40" s="8">
        <v>36</v>
      </c>
      <c r="H40" s="8">
        <v>0</v>
      </c>
      <c r="I40" s="8"/>
      <c r="J40" s="8"/>
      <c r="K40" s="8"/>
      <c r="L40" s="20"/>
      <c r="M40" s="8">
        <v>3</v>
      </c>
      <c r="N40" s="18"/>
      <c r="O40" s="8"/>
      <c r="P40" s="8"/>
    </row>
    <row r="41" ht="36" customHeight="1" spans="1:16">
      <c r="A41" s="7"/>
      <c r="B41" s="14"/>
      <c r="C41" s="8" t="s">
        <v>171</v>
      </c>
      <c r="D41" s="9" t="s">
        <v>172</v>
      </c>
      <c r="E41" s="10">
        <v>2</v>
      </c>
      <c r="F41" s="8">
        <v>36</v>
      </c>
      <c r="G41" s="8">
        <v>36</v>
      </c>
      <c r="H41" s="8">
        <v>0</v>
      </c>
      <c r="I41" s="8"/>
      <c r="J41" s="8"/>
      <c r="K41" s="8"/>
      <c r="L41" s="8"/>
      <c r="M41" s="8">
        <v>3</v>
      </c>
      <c r="N41" s="18"/>
      <c r="O41" s="8"/>
      <c r="P41" s="8"/>
    </row>
    <row r="42" ht="36" customHeight="1" spans="1:16">
      <c r="A42" s="7"/>
      <c r="B42" s="14"/>
      <c r="C42" s="8" t="s">
        <v>173</v>
      </c>
      <c r="D42" s="9" t="s">
        <v>174</v>
      </c>
      <c r="E42" s="10">
        <v>2</v>
      </c>
      <c r="F42" s="8">
        <v>36</v>
      </c>
      <c r="G42" s="8">
        <v>36</v>
      </c>
      <c r="H42" s="8">
        <v>0</v>
      </c>
      <c r="I42" s="8"/>
      <c r="J42" s="8"/>
      <c r="K42" s="8"/>
      <c r="L42" s="8"/>
      <c r="M42" s="8">
        <v>3</v>
      </c>
      <c r="N42" s="18"/>
      <c r="O42" s="8"/>
      <c r="P42" s="8"/>
    </row>
    <row r="43" ht="36" customHeight="1" spans="1:16">
      <c r="A43" s="7"/>
      <c r="B43" s="14"/>
      <c r="C43" s="8" t="s">
        <v>175</v>
      </c>
      <c r="D43" s="9" t="s">
        <v>176</v>
      </c>
      <c r="E43" s="10">
        <v>1</v>
      </c>
      <c r="F43" s="8">
        <v>20</v>
      </c>
      <c r="G43" s="8">
        <v>0</v>
      </c>
      <c r="H43" s="8">
        <v>20</v>
      </c>
      <c r="I43" s="8"/>
      <c r="J43" s="8"/>
      <c r="K43" s="8"/>
      <c r="L43" s="8"/>
      <c r="M43" s="8">
        <v>1</v>
      </c>
      <c r="N43" s="18"/>
      <c r="O43" s="8"/>
      <c r="P43" s="8"/>
    </row>
    <row r="44" ht="36" customHeight="1" spans="1:16">
      <c r="A44" s="7"/>
      <c r="B44" s="14"/>
      <c r="C44" s="8" t="s">
        <v>177</v>
      </c>
      <c r="D44" s="9" t="s">
        <v>178</v>
      </c>
      <c r="E44" s="10">
        <v>2</v>
      </c>
      <c r="F44" s="8">
        <v>36</v>
      </c>
      <c r="G44" s="8">
        <v>36</v>
      </c>
      <c r="H44" s="8">
        <v>0</v>
      </c>
      <c r="I44" s="8"/>
      <c r="J44" s="8"/>
      <c r="K44" s="8"/>
      <c r="L44" s="8"/>
      <c r="M44" s="8">
        <v>3</v>
      </c>
      <c r="N44" s="8"/>
      <c r="O44" s="8"/>
      <c r="P44" s="8"/>
    </row>
    <row r="45" ht="36" customHeight="1" spans="1:16">
      <c r="A45" s="7"/>
      <c r="B45" s="14"/>
      <c r="C45" s="8" t="s">
        <v>179</v>
      </c>
      <c r="D45" s="9" t="s">
        <v>180</v>
      </c>
      <c r="E45" s="10">
        <v>2</v>
      </c>
      <c r="F45" s="8">
        <v>36</v>
      </c>
      <c r="G45" s="8">
        <v>16</v>
      </c>
      <c r="H45" s="8">
        <v>20</v>
      </c>
      <c r="I45" s="8"/>
      <c r="J45" s="8"/>
      <c r="K45" s="8"/>
      <c r="L45" s="8"/>
      <c r="M45" s="8"/>
      <c r="N45" s="8">
        <v>3</v>
      </c>
      <c r="O45" s="8"/>
      <c r="P45" s="8"/>
    </row>
    <row r="46" ht="36" customHeight="1" spans="1:16">
      <c r="A46" s="7"/>
      <c r="B46" s="14"/>
      <c r="C46" s="15" t="s">
        <v>181</v>
      </c>
      <c r="D46" s="16" t="s">
        <v>182</v>
      </c>
      <c r="E46" s="17">
        <v>1</v>
      </c>
      <c r="F46" s="15" t="s">
        <v>183</v>
      </c>
      <c r="G46" s="15">
        <v>0</v>
      </c>
      <c r="H46" s="15">
        <v>20</v>
      </c>
      <c r="I46" s="15"/>
      <c r="J46" s="15"/>
      <c r="K46" s="15"/>
      <c r="L46" s="15"/>
      <c r="M46" s="15"/>
      <c r="N46" s="8">
        <v>3</v>
      </c>
      <c r="O46" s="15"/>
      <c r="P46" s="15"/>
    </row>
    <row r="47" ht="36" customHeight="1" spans="1:16">
      <c r="A47" s="7"/>
      <c r="B47" s="14"/>
      <c r="C47" s="8" t="s">
        <v>184</v>
      </c>
      <c r="D47" s="9" t="s">
        <v>185</v>
      </c>
      <c r="E47" s="10">
        <v>2</v>
      </c>
      <c r="F47" s="8">
        <v>36</v>
      </c>
      <c r="G47" s="8">
        <v>36</v>
      </c>
      <c r="H47" s="8">
        <v>0</v>
      </c>
      <c r="I47" s="8"/>
      <c r="J47" s="8"/>
      <c r="K47" s="8"/>
      <c r="L47" s="8"/>
      <c r="M47" s="8"/>
      <c r="N47" s="8">
        <v>3</v>
      </c>
      <c r="O47" s="8"/>
      <c r="P47" s="8"/>
    </row>
    <row r="48" ht="36" customHeight="1" spans="1:16">
      <c r="A48" s="7"/>
      <c r="B48" s="14"/>
      <c r="C48" s="8" t="s">
        <v>186</v>
      </c>
      <c r="D48" s="9" t="s">
        <v>187</v>
      </c>
      <c r="E48" s="10">
        <v>2</v>
      </c>
      <c r="F48" s="8">
        <v>36</v>
      </c>
      <c r="G48" s="8">
        <v>36</v>
      </c>
      <c r="H48" s="8">
        <v>0</v>
      </c>
      <c r="I48" s="8"/>
      <c r="J48" s="8"/>
      <c r="K48" s="8"/>
      <c r="L48" s="8"/>
      <c r="M48" s="8"/>
      <c r="N48" s="8">
        <v>3</v>
      </c>
      <c r="O48" s="8"/>
      <c r="P48" s="8"/>
    </row>
    <row r="49" ht="36" customHeight="1" spans="1:16">
      <c r="A49" s="7"/>
      <c r="B49" s="14"/>
      <c r="C49" s="8" t="s">
        <v>188</v>
      </c>
      <c r="D49" s="9" t="s">
        <v>189</v>
      </c>
      <c r="E49" s="10">
        <v>2</v>
      </c>
      <c r="F49" s="8">
        <v>36</v>
      </c>
      <c r="G49" s="8">
        <v>16</v>
      </c>
      <c r="H49" s="8">
        <v>20</v>
      </c>
      <c r="I49" s="8"/>
      <c r="J49" s="8"/>
      <c r="K49" s="8"/>
      <c r="L49" s="8"/>
      <c r="M49" s="8"/>
      <c r="N49" s="8">
        <v>3</v>
      </c>
      <c r="O49" s="8"/>
      <c r="P49" s="8"/>
    </row>
    <row r="50" ht="36" customHeight="1" spans="1:16">
      <c r="A50" s="7"/>
      <c r="B50" s="14"/>
      <c r="C50" s="8" t="s">
        <v>190</v>
      </c>
      <c r="D50" s="9" t="s">
        <v>191</v>
      </c>
      <c r="E50" s="10">
        <v>2</v>
      </c>
      <c r="F50" s="8">
        <v>36</v>
      </c>
      <c r="G50" s="8">
        <v>36</v>
      </c>
      <c r="H50" s="8">
        <v>0</v>
      </c>
      <c r="I50" s="8"/>
      <c r="J50" s="8"/>
      <c r="K50" s="8"/>
      <c r="L50" s="8"/>
      <c r="M50" s="8"/>
      <c r="N50" s="8">
        <v>3</v>
      </c>
      <c r="O50" s="8"/>
      <c r="P50" s="8"/>
    </row>
    <row r="51" ht="36" customHeight="1" spans="1:16">
      <c r="A51" s="7"/>
      <c r="B51" s="14"/>
      <c r="C51" s="8" t="s">
        <v>192</v>
      </c>
      <c r="D51" s="9" t="s">
        <v>193</v>
      </c>
      <c r="E51" s="10">
        <v>2</v>
      </c>
      <c r="F51" s="8">
        <v>36</v>
      </c>
      <c r="G51" s="8">
        <v>36</v>
      </c>
      <c r="H51" s="8">
        <v>0</v>
      </c>
      <c r="I51" s="8"/>
      <c r="J51" s="8"/>
      <c r="K51" s="8"/>
      <c r="L51" s="8"/>
      <c r="M51" s="8"/>
      <c r="N51" s="8">
        <v>3</v>
      </c>
      <c r="O51" s="8"/>
      <c r="P51" s="8"/>
    </row>
    <row r="52" ht="36" customHeight="1" spans="1:16">
      <c r="A52" s="7"/>
      <c r="B52" s="14"/>
      <c r="C52" s="8" t="s">
        <v>194</v>
      </c>
      <c r="D52" s="9" t="s">
        <v>195</v>
      </c>
      <c r="E52" s="10">
        <v>2</v>
      </c>
      <c r="F52" s="8">
        <v>36</v>
      </c>
      <c r="G52" s="8">
        <v>36</v>
      </c>
      <c r="H52" s="8">
        <v>0</v>
      </c>
      <c r="I52" s="8"/>
      <c r="J52" s="8"/>
      <c r="K52" s="8"/>
      <c r="L52" s="8"/>
      <c r="M52" s="8"/>
      <c r="N52" s="8">
        <v>3</v>
      </c>
      <c r="O52" s="8"/>
      <c r="P52" s="8"/>
    </row>
    <row r="53" ht="36" customHeight="1" spans="1:16">
      <c r="A53" s="7"/>
      <c r="B53" s="14"/>
      <c r="C53" s="8" t="s">
        <v>196</v>
      </c>
      <c r="D53" s="9" t="s">
        <v>197</v>
      </c>
      <c r="E53" s="10">
        <v>2</v>
      </c>
      <c r="F53" s="8">
        <v>36</v>
      </c>
      <c r="G53" s="8">
        <v>36</v>
      </c>
      <c r="H53" s="8">
        <v>0</v>
      </c>
      <c r="I53" s="8"/>
      <c r="J53" s="8"/>
      <c r="K53" s="8"/>
      <c r="L53" s="8"/>
      <c r="M53" s="8"/>
      <c r="N53" s="8">
        <v>3</v>
      </c>
      <c r="O53" s="8"/>
      <c r="P53" s="8"/>
    </row>
    <row r="54" ht="36" customHeight="1" spans="1:16">
      <c r="A54" s="7"/>
      <c r="B54" s="14"/>
      <c r="C54" s="13" t="s">
        <v>41</v>
      </c>
      <c r="D54" s="14"/>
      <c r="E54" s="10">
        <f t="shared" ref="E54:P54" si="2">SUM(E33:E53)</f>
        <v>40</v>
      </c>
      <c r="F54" s="10">
        <f t="shared" si="2"/>
        <v>706</v>
      </c>
      <c r="G54" s="10">
        <f t="shared" si="2"/>
        <v>561</v>
      </c>
      <c r="H54" s="10">
        <f t="shared" si="2"/>
        <v>165</v>
      </c>
      <c r="I54" s="10">
        <f t="shared" si="2"/>
        <v>0</v>
      </c>
      <c r="J54" s="10">
        <f t="shared" si="2"/>
        <v>5</v>
      </c>
      <c r="K54" s="10">
        <f t="shared" si="2"/>
        <v>3</v>
      </c>
      <c r="L54" s="10">
        <f t="shared" si="2"/>
        <v>11</v>
      </c>
      <c r="M54" s="10">
        <f t="shared" si="2"/>
        <v>13</v>
      </c>
      <c r="N54" s="10">
        <f t="shared" si="2"/>
        <v>27</v>
      </c>
      <c r="O54" s="10">
        <f t="shared" si="2"/>
        <v>0</v>
      </c>
      <c r="P54" s="10">
        <f t="shared" si="2"/>
        <v>0</v>
      </c>
    </row>
    <row r="55" ht="36" customHeight="1" spans="1:16">
      <c r="A55" s="7"/>
      <c r="B55" s="7" t="s">
        <v>198</v>
      </c>
      <c r="C55" s="8" t="s">
        <v>199</v>
      </c>
      <c r="D55" s="9" t="s">
        <v>200</v>
      </c>
      <c r="E55" s="10">
        <v>1</v>
      </c>
      <c r="F55" s="8" t="s">
        <v>183</v>
      </c>
      <c r="G55" s="8">
        <v>0</v>
      </c>
      <c r="H55" s="8" t="s">
        <v>183</v>
      </c>
      <c r="I55" s="8" t="s">
        <v>183</v>
      </c>
      <c r="J55" s="8"/>
      <c r="K55" s="8"/>
      <c r="L55" s="8"/>
      <c r="M55" s="8"/>
      <c r="N55" s="18"/>
      <c r="O55" s="8"/>
      <c r="P55" s="8"/>
    </row>
    <row r="56" ht="36" customHeight="1" spans="1:16">
      <c r="A56" s="7"/>
      <c r="B56" s="7"/>
      <c r="C56" s="8" t="s">
        <v>201</v>
      </c>
      <c r="D56" s="9" t="s">
        <v>202</v>
      </c>
      <c r="E56" s="10">
        <v>1</v>
      </c>
      <c r="F56" s="8">
        <v>20</v>
      </c>
      <c r="G56" s="8">
        <v>0</v>
      </c>
      <c r="H56" s="8">
        <v>20</v>
      </c>
      <c r="I56" s="8">
        <v>2</v>
      </c>
      <c r="J56" s="8"/>
      <c r="K56" s="8"/>
      <c r="L56" s="8"/>
      <c r="M56" s="8"/>
      <c r="N56" s="18"/>
      <c r="O56" s="8"/>
      <c r="P56" s="8"/>
    </row>
    <row r="57" ht="36" customHeight="1" spans="1:16">
      <c r="A57" s="7"/>
      <c r="B57" s="7"/>
      <c r="C57" s="8" t="s">
        <v>203</v>
      </c>
      <c r="D57" s="9" t="s">
        <v>204</v>
      </c>
      <c r="E57" s="10">
        <v>1</v>
      </c>
      <c r="F57" s="8">
        <v>20</v>
      </c>
      <c r="G57" s="8">
        <v>0</v>
      </c>
      <c r="H57" s="8">
        <v>20</v>
      </c>
      <c r="I57" s="8"/>
      <c r="J57" s="8">
        <v>3</v>
      </c>
      <c r="K57" s="8"/>
      <c r="L57" s="8"/>
      <c r="M57" s="8"/>
      <c r="N57" s="18"/>
      <c r="O57" s="8"/>
      <c r="P57" s="8"/>
    </row>
    <row r="58" ht="36" customHeight="1" spans="1:16">
      <c r="A58" s="7"/>
      <c r="B58" s="14"/>
      <c r="C58" s="8" t="s">
        <v>205</v>
      </c>
      <c r="D58" s="9" t="s">
        <v>206</v>
      </c>
      <c r="E58" s="10">
        <v>2</v>
      </c>
      <c r="F58" s="8">
        <v>40</v>
      </c>
      <c r="G58" s="8">
        <v>0</v>
      </c>
      <c r="H58" s="8">
        <v>40</v>
      </c>
      <c r="I58" s="8"/>
      <c r="J58" s="8"/>
      <c r="K58" s="8">
        <v>3</v>
      </c>
      <c r="L58" s="8"/>
      <c r="M58" s="8"/>
      <c r="N58" s="18"/>
      <c r="O58" s="8"/>
      <c r="P58" s="8"/>
    </row>
    <row r="59" ht="36" customHeight="1" spans="1:16">
      <c r="A59" s="7"/>
      <c r="B59" s="14"/>
      <c r="C59" s="8" t="s">
        <v>207</v>
      </c>
      <c r="D59" s="9" t="s">
        <v>208</v>
      </c>
      <c r="E59" s="10">
        <v>1</v>
      </c>
      <c r="F59" s="8">
        <v>20</v>
      </c>
      <c r="G59" s="8">
        <v>0</v>
      </c>
      <c r="H59" s="8">
        <v>20</v>
      </c>
      <c r="I59" s="8"/>
      <c r="J59" s="8"/>
      <c r="K59" s="8"/>
      <c r="L59" s="8">
        <v>3</v>
      </c>
      <c r="M59" s="8"/>
      <c r="N59" s="18"/>
      <c r="O59" s="8"/>
      <c r="P59" s="8"/>
    </row>
    <row r="60" ht="36" customHeight="1" spans="1:16">
      <c r="A60" s="7"/>
      <c r="B60" s="14"/>
      <c r="C60" s="8" t="s">
        <v>209</v>
      </c>
      <c r="D60" s="9" t="s">
        <v>210</v>
      </c>
      <c r="E60" s="10">
        <v>2</v>
      </c>
      <c r="F60" s="8">
        <v>40</v>
      </c>
      <c r="G60" s="8">
        <v>0</v>
      </c>
      <c r="H60" s="8">
        <v>40</v>
      </c>
      <c r="I60" s="8"/>
      <c r="J60" s="8"/>
      <c r="K60" s="8"/>
      <c r="L60" s="8">
        <v>3</v>
      </c>
      <c r="M60" s="8"/>
      <c r="N60" s="18"/>
      <c r="O60" s="8"/>
      <c r="P60" s="8"/>
    </row>
    <row r="61" ht="36" customHeight="1" spans="1:16">
      <c r="A61" s="7"/>
      <c r="B61" s="14"/>
      <c r="C61" s="8" t="s">
        <v>211</v>
      </c>
      <c r="D61" s="9" t="s">
        <v>212</v>
      </c>
      <c r="E61" s="10">
        <v>2</v>
      </c>
      <c r="F61" s="8" t="s">
        <v>213</v>
      </c>
      <c r="G61" s="8">
        <v>0</v>
      </c>
      <c r="H61" s="8" t="s">
        <v>213</v>
      </c>
      <c r="I61" s="8"/>
      <c r="J61" s="8"/>
      <c r="K61" s="8"/>
      <c r="L61" s="8" t="s">
        <v>213</v>
      </c>
      <c r="M61" s="8"/>
      <c r="N61" s="18"/>
      <c r="O61" s="8"/>
      <c r="P61" s="8"/>
    </row>
    <row r="62" ht="36" customHeight="1" spans="1:16">
      <c r="A62" s="7"/>
      <c r="B62" s="14"/>
      <c r="C62" s="8" t="s">
        <v>214</v>
      </c>
      <c r="D62" s="9" t="s">
        <v>215</v>
      </c>
      <c r="E62" s="10">
        <v>2</v>
      </c>
      <c r="F62" s="8" t="s">
        <v>213</v>
      </c>
      <c r="G62" s="8">
        <v>0</v>
      </c>
      <c r="H62" s="8" t="s">
        <v>213</v>
      </c>
      <c r="I62" s="8"/>
      <c r="J62" s="8"/>
      <c r="K62" s="8"/>
      <c r="L62" s="8"/>
      <c r="M62" s="8" t="s">
        <v>213</v>
      </c>
      <c r="N62" s="18"/>
      <c r="O62" s="8"/>
      <c r="P62" s="8"/>
    </row>
    <row r="63" ht="36" customHeight="1" spans="1:16">
      <c r="A63" s="7"/>
      <c r="B63" s="14"/>
      <c r="C63" s="8" t="s">
        <v>216</v>
      </c>
      <c r="D63" s="8" t="s">
        <v>145</v>
      </c>
      <c r="E63" s="8">
        <v>1</v>
      </c>
      <c r="F63" s="8">
        <v>20</v>
      </c>
      <c r="G63" s="8">
        <v>0</v>
      </c>
      <c r="H63" s="8">
        <v>20</v>
      </c>
      <c r="I63" s="8"/>
      <c r="J63" s="8"/>
      <c r="K63" s="8"/>
      <c r="L63" s="8"/>
      <c r="M63" s="8">
        <v>3</v>
      </c>
      <c r="N63" s="8"/>
      <c r="O63" s="8"/>
      <c r="P63" s="8"/>
    </row>
    <row r="64" ht="36" customHeight="1" spans="1:16">
      <c r="A64" s="7"/>
      <c r="B64" s="14"/>
      <c r="C64" s="8" t="s">
        <v>217</v>
      </c>
      <c r="D64" s="8" t="s">
        <v>218</v>
      </c>
      <c r="E64" s="8">
        <v>2</v>
      </c>
      <c r="F64" s="8" t="s">
        <v>213</v>
      </c>
      <c r="G64" s="8">
        <v>0</v>
      </c>
      <c r="H64" s="8" t="s">
        <v>213</v>
      </c>
      <c r="I64" s="8"/>
      <c r="J64" s="8"/>
      <c r="K64" s="8"/>
      <c r="L64" s="8"/>
      <c r="M64" s="8"/>
      <c r="N64" s="8" t="s">
        <v>213</v>
      </c>
      <c r="O64" s="8"/>
      <c r="P64" s="8"/>
    </row>
    <row r="65" ht="36" customHeight="1" spans="1:16">
      <c r="A65" s="7"/>
      <c r="B65" s="14"/>
      <c r="C65" s="8" t="s">
        <v>219</v>
      </c>
      <c r="D65" s="9" t="s">
        <v>220</v>
      </c>
      <c r="E65" s="10">
        <v>2</v>
      </c>
      <c r="F65" s="8">
        <v>40</v>
      </c>
      <c r="G65" s="8">
        <v>0</v>
      </c>
      <c r="H65" s="8">
        <v>40</v>
      </c>
      <c r="I65" s="8"/>
      <c r="J65" s="8"/>
      <c r="K65" s="8"/>
      <c r="L65" s="8"/>
      <c r="M65" s="8"/>
      <c r="N65" s="8">
        <v>3</v>
      </c>
      <c r="O65" s="8"/>
      <c r="P65" s="8"/>
    </row>
    <row r="66" ht="36" customHeight="1" spans="1:16">
      <c r="A66" s="7"/>
      <c r="B66" s="14"/>
      <c r="C66" s="8" t="s">
        <v>221</v>
      </c>
      <c r="D66" s="9" t="s">
        <v>222</v>
      </c>
      <c r="E66" s="10">
        <v>2</v>
      </c>
      <c r="F66" s="8" t="s">
        <v>223</v>
      </c>
      <c r="G66" s="8">
        <v>0</v>
      </c>
      <c r="H66" s="8" t="s">
        <v>213</v>
      </c>
      <c r="I66" s="8"/>
      <c r="J66" s="8"/>
      <c r="K66" s="8"/>
      <c r="L66" s="8"/>
      <c r="M66" s="8"/>
      <c r="N66" s="8" t="s">
        <v>213</v>
      </c>
      <c r="O66" s="8"/>
      <c r="P66" s="8"/>
    </row>
    <row r="67" ht="36" customHeight="1" spans="1:16">
      <c r="A67" s="7"/>
      <c r="B67" s="14"/>
      <c r="C67" s="8" t="s">
        <v>224</v>
      </c>
      <c r="D67" s="9" t="s">
        <v>225</v>
      </c>
      <c r="E67" s="10">
        <v>1</v>
      </c>
      <c r="F67" s="8" t="s">
        <v>226</v>
      </c>
      <c r="G67" s="8">
        <v>0</v>
      </c>
      <c r="H67" s="8" t="s">
        <v>226</v>
      </c>
      <c r="I67" s="8"/>
      <c r="J67" s="8"/>
      <c r="K67" s="8"/>
      <c r="L67" s="8"/>
      <c r="M67" s="8"/>
      <c r="N67" s="18"/>
      <c r="O67" s="8" t="s">
        <v>226</v>
      </c>
      <c r="P67" s="8"/>
    </row>
    <row r="68" ht="36" customHeight="1" spans="1:16">
      <c r="A68" s="7"/>
      <c r="B68" s="14"/>
      <c r="C68" s="21" t="s">
        <v>227</v>
      </c>
      <c r="D68" s="21" t="s">
        <v>228</v>
      </c>
      <c r="E68" s="21">
        <v>1</v>
      </c>
      <c r="F68" s="21" t="s">
        <v>183</v>
      </c>
      <c r="G68" s="21"/>
      <c r="H68" s="21"/>
      <c r="I68" s="21"/>
      <c r="J68" s="21"/>
      <c r="K68" s="21"/>
      <c r="L68" s="21"/>
      <c r="M68" s="21"/>
      <c r="N68" s="21"/>
      <c r="O68" s="21" t="s">
        <v>183</v>
      </c>
      <c r="P68" s="24"/>
    </row>
    <row r="69" ht="36" customHeight="1" spans="1:16">
      <c r="A69" s="7"/>
      <c r="B69" s="14"/>
      <c r="C69" s="8" t="s">
        <v>229</v>
      </c>
      <c r="D69" s="9" t="s">
        <v>230</v>
      </c>
      <c r="E69" s="10">
        <v>1</v>
      </c>
      <c r="F69" s="8" t="s">
        <v>226</v>
      </c>
      <c r="G69" s="8">
        <v>0</v>
      </c>
      <c r="H69" s="8" t="s">
        <v>226</v>
      </c>
      <c r="I69" s="8"/>
      <c r="J69" s="8"/>
      <c r="K69" s="8"/>
      <c r="L69" s="8"/>
      <c r="M69" s="8"/>
      <c r="N69" s="8" t="s">
        <v>226</v>
      </c>
      <c r="O69" s="8"/>
      <c r="P69" s="8"/>
    </row>
    <row r="70" ht="36" customHeight="1" spans="1:16">
      <c r="A70" s="7"/>
      <c r="B70" s="14"/>
      <c r="C70" s="8" t="s">
        <v>231</v>
      </c>
      <c r="D70" s="9" t="s">
        <v>232</v>
      </c>
      <c r="E70" s="10">
        <v>2</v>
      </c>
      <c r="F70" s="8" t="s">
        <v>223</v>
      </c>
      <c r="G70" s="8">
        <v>0</v>
      </c>
      <c r="H70" s="8" t="s">
        <v>223</v>
      </c>
      <c r="I70" s="8"/>
      <c r="J70" s="8"/>
      <c r="K70" s="8"/>
      <c r="L70" s="8"/>
      <c r="M70" s="8"/>
      <c r="N70" s="18"/>
      <c r="O70" s="8" t="s">
        <v>223</v>
      </c>
      <c r="P70" s="8"/>
    </row>
    <row r="71" ht="36" customHeight="1" spans="1:16">
      <c r="A71" s="7"/>
      <c r="B71" s="14"/>
      <c r="C71" s="8" t="s">
        <v>233</v>
      </c>
      <c r="D71" s="9" t="s">
        <v>234</v>
      </c>
      <c r="E71" s="10">
        <v>8</v>
      </c>
      <c r="F71" s="8" t="s">
        <v>235</v>
      </c>
      <c r="G71" s="8">
        <v>0</v>
      </c>
      <c r="H71" s="8" t="s">
        <v>235</v>
      </c>
      <c r="I71" s="8"/>
      <c r="J71" s="8"/>
      <c r="K71" s="8"/>
      <c r="L71" s="8"/>
      <c r="M71" s="8"/>
      <c r="N71" s="18"/>
      <c r="O71" s="8" t="s">
        <v>235</v>
      </c>
      <c r="P71" s="8"/>
    </row>
    <row r="72" ht="36" customHeight="1" spans="1:16">
      <c r="A72" s="22"/>
      <c r="B72" s="22"/>
      <c r="C72" s="8" t="s">
        <v>41</v>
      </c>
      <c r="D72" s="8"/>
      <c r="E72" s="10">
        <f t="shared" ref="E72:M72" si="3">SUM(E55:E71)</f>
        <v>32</v>
      </c>
      <c r="F72" s="10">
        <v>640</v>
      </c>
      <c r="G72" s="10">
        <f t="shared" si="3"/>
        <v>0</v>
      </c>
      <c r="H72" s="10">
        <v>640</v>
      </c>
      <c r="I72" s="10">
        <f t="shared" si="3"/>
        <v>2</v>
      </c>
      <c r="J72" s="10">
        <f t="shared" si="3"/>
        <v>3</v>
      </c>
      <c r="K72" s="10">
        <f t="shared" si="3"/>
        <v>3</v>
      </c>
      <c r="L72" s="10">
        <f t="shared" si="3"/>
        <v>6</v>
      </c>
      <c r="M72" s="10">
        <f t="shared" si="3"/>
        <v>3</v>
      </c>
      <c r="N72" s="10">
        <v>7</v>
      </c>
      <c r="O72" s="10">
        <v>12</v>
      </c>
      <c r="P72" s="10">
        <f>SUM(P55:P71)</f>
        <v>0</v>
      </c>
    </row>
    <row r="73" customHeight="1" spans="1:16">
      <c r="A73" s="23" t="s">
        <v>315</v>
      </c>
      <c r="B73" s="23"/>
      <c r="C73" s="23"/>
      <c r="D73" s="23"/>
      <c r="E73" s="23"/>
      <c r="F73" s="23"/>
      <c r="G73" s="23"/>
      <c r="H73" s="23"/>
      <c r="I73" s="23"/>
      <c r="J73" s="23"/>
      <c r="K73" s="23"/>
      <c r="L73" s="23"/>
      <c r="M73" s="23"/>
      <c r="N73" s="23"/>
      <c r="O73" s="23"/>
      <c r="P73" s="23"/>
    </row>
    <row r="74" spans="1:16">
      <c r="A74" s="23"/>
      <c r="B74" s="23"/>
      <c r="C74" s="23"/>
      <c r="D74" s="23"/>
      <c r="E74" s="23"/>
      <c r="F74" s="23"/>
      <c r="G74" s="23"/>
      <c r="H74" s="23"/>
      <c r="I74" s="23"/>
      <c r="J74" s="23"/>
      <c r="K74" s="23"/>
      <c r="L74" s="23"/>
      <c r="M74" s="23"/>
      <c r="N74" s="23"/>
      <c r="O74" s="23"/>
      <c r="P74" s="23"/>
    </row>
    <row r="75" spans="1:16">
      <c r="A75" s="23"/>
      <c r="B75" s="23"/>
      <c r="C75" s="23"/>
      <c r="D75" s="23"/>
      <c r="E75" s="23"/>
      <c r="F75" s="23"/>
      <c r="G75" s="23"/>
      <c r="H75" s="23"/>
      <c r="I75" s="23"/>
      <c r="J75" s="23"/>
      <c r="K75" s="23"/>
      <c r="L75" s="23"/>
      <c r="M75" s="23"/>
      <c r="N75" s="23"/>
      <c r="O75" s="23"/>
      <c r="P75" s="23"/>
    </row>
  </sheetData>
  <mergeCells count="25">
    <mergeCell ref="A2:P2"/>
    <mergeCell ref="A4:P4"/>
    <mergeCell ref="E5:H5"/>
    <mergeCell ref="I5:P5"/>
    <mergeCell ref="I6:J6"/>
    <mergeCell ref="K6:L6"/>
    <mergeCell ref="M6:N6"/>
    <mergeCell ref="O6:P6"/>
    <mergeCell ref="C16:D16"/>
    <mergeCell ref="C32:D32"/>
    <mergeCell ref="C54:D54"/>
    <mergeCell ref="C72:D72"/>
    <mergeCell ref="A8:A71"/>
    <mergeCell ref="B8:B16"/>
    <mergeCell ref="B17:B32"/>
    <mergeCell ref="B33:B54"/>
    <mergeCell ref="B55:B71"/>
    <mergeCell ref="C5:C7"/>
    <mergeCell ref="D5:D7"/>
    <mergeCell ref="E6:E7"/>
    <mergeCell ref="F6:F7"/>
    <mergeCell ref="G6:G7"/>
    <mergeCell ref="H6:H7"/>
    <mergeCell ref="A73:P75"/>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 </vt:lpstr>
      <vt:lpstr>附表四 </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春晓</cp:lastModifiedBy>
  <dcterms:created xsi:type="dcterms:W3CDTF">2020-05-26T01:49:00Z</dcterms:created>
  <cp:lastPrinted>2020-09-08T09:23:00Z</cp:lastPrinted>
  <dcterms:modified xsi:type="dcterms:W3CDTF">2021-11-01T03:29:16Z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4DE65073C4194DA3BDFB22ABFA3F7CEF</vt:lpwstr>
  </property>
</Properties>
</file>