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表一" sheetId="5" r:id="rId1"/>
    <sheet name="表二" sheetId="2" r:id="rId2"/>
    <sheet name="表三" sheetId="4" r:id="rId3"/>
  </sheets>
  <definedNames>
    <definedName name="_xlnm.Print_Titles" localSheetId="1">表二!$2:$5</definedName>
    <definedName name="_xlnm.Print_Titles" localSheetId="0">表一!$2:$5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<sst xmlns="http://schemas.openxmlformats.org/spreadsheetml/2006/main" count="143" uniqueCount="117">
  <si>
    <t>表一</t>
  </si>
  <si>
    <t>专升本公共教育课程计划进程表</t>
  </si>
  <si>
    <t>课程性质</t>
  </si>
  <si>
    <t>课程中文名称</t>
  </si>
  <si>
    <t>课程英文名称</t>
  </si>
  <si>
    <t>课程学时、学分及分配</t>
  </si>
  <si>
    <t>各学年、学期每周课内学时</t>
  </si>
  <si>
    <t>学分</t>
  </si>
  <si>
    <t>总学时</t>
  </si>
  <si>
    <t>讲授学时</t>
  </si>
  <si>
    <t>实践学时</t>
  </si>
  <si>
    <t>1学年</t>
  </si>
  <si>
    <t>2学年</t>
  </si>
  <si>
    <t>3学年</t>
  </si>
  <si>
    <t>4学年</t>
  </si>
  <si>
    <t>公共必修课</t>
  </si>
  <si>
    <t>思政必修课</t>
  </si>
  <si>
    <t>形式与政策</t>
  </si>
  <si>
    <t>Situation and Policy</t>
  </si>
  <si>
    <t>4（10-18周）</t>
  </si>
  <si>
    <t>“四史”课程</t>
  </si>
  <si>
    <t>“Four History”Course</t>
  </si>
  <si>
    <t>修读要求：“四史”课程不限定选课学期，学生在该模块修有一学分即可。</t>
  </si>
  <si>
    <t>通识必修课</t>
  </si>
  <si>
    <t>创业基础（实践）</t>
  </si>
  <si>
    <t>Foundation of  Establishing a business</t>
  </si>
  <si>
    <t>公共教育课合计</t>
  </si>
  <si>
    <t xml:space="preserve">备注：1.所有专升本专业的学生至少修满2学分的形势与政策课、1学分的“四史”课程。
2.其中，"四史"课程即：中国共产党党史、新中国史、改革开放史、社会主义发展史，每门课程分别是1学分，至少选修一门，修满1学分。
</t>
  </si>
  <si>
    <t>表二</t>
  </si>
  <si>
    <t>专升本专业教育课程计划进程表</t>
  </si>
  <si>
    <t>专业必修课</t>
  </si>
  <si>
    <t>概率论与数理统计</t>
  </si>
  <si>
    <t>Probability Theory and Mathematical Statistics</t>
  </si>
  <si>
    <t>模拟电子技术</t>
  </si>
  <si>
    <t xml:space="preserve"> Analog Electronics Technology</t>
  </si>
  <si>
    <t xml:space="preserve">       </t>
  </si>
  <si>
    <t>电路与模拟电子技术实践</t>
  </si>
  <si>
    <t>Circuit and Analog Electronic Technology Practice</t>
  </si>
  <si>
    <t>数字电路与逻辑设计</t>
  </si>
  <si>
    <t>Digital Circuit and Logic Design</t>
  </si>
  <si>
    <t>数字电路与逻辑设计实验</t>
  </si>
  <si>
    <t>Digital Circuit and Logic Design Experiments</t>
  </si>
  <si>
    <t>信号与系统</t>
  </si>
  <si>
    <t>Signals and Systems</t>
  </si>
  <si>
    <t>电机学与拖动基础</t>
  </si>
  <si>
    <t>Fundamentals of Electric Machinery and Drive</t>
  </si>
  <si>
    <t>单片机原理及应用</t>
  </si>
  <si>
    <t>Foundation and Application of Microcontroller</t>
  </si>
  <si>
    <t>可编程控制器及应用</t>
  </si>
  <si>
    <t>Programmable Controller and Applications</t>
  </si>
  <si>
    <r>
      <rPr>
        <sz val="10.5"/>
        <rFont val="楷体"/>
        <charset val="134"/>
      </rPr>
      <t>工程制图与</t>
    </r>
    <r>
      <rPr>
        <sz val="10.5"/>
        <rFont val="楷体"/>
        <charset val="134"/>
      </rPr>
      <t>CAD</t>
    </r>
  </si>
  <si>
    <t>Engineering Drawing and CAD</t>
  </si>
  <si>
    <t>自动控制原理</t>
  </si>
  <si>
    <t>Principle of Automatic Control</t>
  </si>
  <si>
    <t>嵌入式系统与应用实践</t>
  </si>
  <si>
    <t>Embedded System and Application practice</t>
  </si>
  <si>
    <t>电力电子技术</t>
  </si>
  <si>
    <t>Power Electronics Technology</t>
  </si>
  <si>
    <t>电气与控制系统设计实训</t>
  </si>
  <si>
    <t>Electric &amp; Control Systems Design and Training</t>
  </si>
  <si>
    <t>就业指导（实践）</t>
  </si>
  <si>
    <t>Employment Guidance（Practice）</t>
  </si>
  <si>
    <t>电机与电力电子实验</t>
  </si>
  <si>
    <t>Motor and Power Electronics Experiments</t>
  </si>
  <si>
    <t>技术标准与设计案例</t>
  </si>
  <si>
    <t>Enterprise Project Standard Practice</t>
  </si>
  <si>
    <t>1周</t>
  </si>
  <si>
    <t>工作实习</t>
  </si>
  <si>
    <t>Work practice</t>
  </si>
  <si>
    <t>3周</t>
  </si>
  <si>
    <t>毕业设计</t>
  </si>
  <si>
    <t>Graduation Project</t>
  </si>
  <si>
    <t>8周</t>
  </si>
  <si>
    <t>专业必修课合计</t>
  </si>
  <si>
    <t>专业选修课</t>
  </si>
  <si>
    <t>数字信号处理</t>
  </si>
  <si>
    <t>Digital Signal Processing</t>
  </si>
  <si>
    <t>工程电磁场</t>
  </si>
  <si>
    <t>Engineering Electromagnetic Field</t>
  </si>
  <si>
    <t>控制电机</t>
  </si>
  <si>
    <t>Automation Motor</t>
  </si>
  <si>
    <t>楼宇自动化</t>
  </si>
  <si>
    <t>Building Automation</t>
  </si>
  <si>
    <t>计算机视觉及应用</t>
  </si>
  <si>
    <t>Computer Vision</t>
  </si>
  <si>
    <t>新能源发电技术</t>
  </si>
  <si>
    <t>New Energy Generation Technology</t>
  </si>
  <si>
    <t>电力系统继电保护</t>
  </si>
  <si>
    <t>Relay Protection of Power System</t>
  </si>
  <si>
    <t>数据结构</t>
  </si>
  <si>
    <t>Data Structure</t>
  </si>
  <si>
    <t>企业家论坛</t>
  </si>
  <si>
    <t>Business Forum</t>
  </si>
  <si>
    <t>网站设计</t>
  </si>
  <si>
    <t>Website Design</t>
  </si>
  <si>
    <t>数据库系统与应用</t>
  </si>
  <si>
    <r>
      <rPr>
        <sz val="10.5"/>
        <rFont val="楷体"/>
        <charset val="134"/>
      </rPr>
      <t>Database</t>
    </r>
    <r>
      <rPr>
        <sz val="10.5"/>
        <rFont val="Times New Roman"/>
        <charset val="134"/>
      </rPr>
      <t> </t>
    </r>
    <r>
      <rPr>
        <sz val="10.5"/>
        <rFont val="楷体"/>
        <charset val="134"/>
      </rPr>
      <t>System</t>
    </r>
    <r>
      <rPr>
        <sz val="10.5"/>
        <rFont val="Times New Roman"/>
        <charset val="134"/>
      </rPr>
      <t> </t>
    </r>
    <r>
      <rPr>
        <sz val="10.5"/>
        <rFont val="楷体"/>
        <charset val="134"/>
      </rPr>
      <t>and</t>
    </r>
    <r>
      <rPr>
        <sz val="10.5"/>
        <rFont val="Times New Roman"/>
        <charset val="134"/>
      </rPr>
      <t> </t>
    </r>
    <r>
      <rPr>
        <sz val="10.5"/>
        <rFont val="楷体"/>
        <charset val="134"/>
      </rPr>
      <t>Applications</t>
    </r>
  </si>
  <si>
    <t>电气自动化工程项目设计</t>
  </si>
  <si>
    <t>Design of Electrical Automation projects</t>
  </si>
  <si>
    <t>Python程序设计</t>
  </si>
  <si>
    <r>
      <rPr>
        <sz val="9"/>
        <rFont val="楷体"/>
        <charset val="134"/>
      </rPr>
      <t>P</t>
    </r>
    <r>
      <rPr>
        <sz val="11"/>
        <rFont val="楷体"/>
        <charset val="134"/>
      </rPr>
      <t>ython Language</t>
    </r>
  </si>
  <si>
    <t>电力拖动控制系统</t>
  </si>
  <si>
    <t>Electric Drive Control System</t>
  </si>
  <si>
    <t>供电技术</t>
  </si>
  <si>
    <t>Power Supply Technology</t>
  </si>
  <si>
    <t>专业选修课合计</t>
  </si>
  <si>
    <t>附表三</t>
  </si>
  <si>
    <t>各学期学分分配表</t>
  </si>
  <si>
    <t>课程类别</t>
  </si>
  <si>
    <t>总学分</t>
  </si>
  <si>
    <t>五</t>
  </si>
  <si>
    <t>六</t>
  </si>
  <si>
    <t>七</t>
  </si>
  <si>
    <t>八</t>
  </si>
  <si>
    <t>公共教育课</t>
  </si>
  <si>
    <t>专业教育课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</si>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</sst>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.5"/>
      <name val="楷体"/>
      <charset val="134"/>
    </font>
    <font>
      <sz val="10.5"/>
      <name val="楷体"/>
      <charset val="134"/>
    </font>
    <font>
      <sz val="11"/>
      <color rgb="FFFF0000"/>
      <name val="宋体"/>
      <charset val="134"/>
      <scheme val="minor"/>
    </font>
    <font>
      <sz val="11"/>
      <name val="楷体"/>
      <charset val="134"/>
    </font>
    <font>
      <sz val="10"/>
      <name val="楷体"/>
      <charset val="134"/>
    </font>
    <font>
      <sz val="10.5"/>
      <color rgb="FF000000"/>
      <name val="楷体"/>
      <charset val="134"/>
    </font>
    <font>
      <sz val="9"/>
      <name val="楷体"/>
      <charset val="134"/>
    </font>
    <font>
      <b/>
      <sz val="10.5"/>
      <name val="Times New Roman"/>
      <charset val="134"/>
    </font>
    <font>
      <b/>
      <sz val="16"/>
      <color theme="1"/>
      <name val="宋体"/>
      <charset val="134"/>
    </font>
    <font>
      <b/>
      <sz val="10.5"/>
      <color rgb="FF000000"/>
      <name val="楷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2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5" borderId="22" applyNumberFormat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49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D18" sqref="D18"/>
    </sheetView>
  </sheetViews>
  <sheetFormatPr defaultColWidth="9" defaultRowHeight="14.4"/>
  <cols>
    <col min="1" max="1" width="6.5" customWidth="1"/>
    <col min="2" max="2" width="7.87962962962963" customWidth="1"/>
    <col min="3" max="3" width="10" customWidth="1"/>
    <col min="4" max="4" width="10.25" customWidth="1"/>
    <col min="5" max="16" width="4.37962962962963" customWidth="1"/>
  </cols>
  <sheetData>
    <row r="1" spans="1:1">
      <c r="A1" t="s">
        <v>0</v>
      </c>
    </row>
    <row r="2" ht="34.9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ht="15" customHeight="1" spans="1:16">
      <c r="A3" s="39" t="s">
        <v>2</v>
      </c>
      <c r="B3" s="39"/>
      <c r="C3" s="40" t="s">
        <v>3</v>
      </c>
      <c r="D3" s="40" t="s">
        <v>4</v>
      </c>
      <c r="E3" s="40" t="s">
        <v>5</v>
      </c>
      <c r="F3" s="40"/>
      <c r="G3" s="40"/>
      <c r="H3" s="40"/>
      <c r="I3" s="40" t="s">
        <v>6</v>
      </c>
      <c r="J3" s="40"/>
      <c r="K3" s="40"/>
      <c r="L3" s="40"/>
      <c r="M3" s="40"/>
      <c r="N3" s="40"/>
      <c r="O3" s="40"/>
      <c r="P3" s="40"/>
    </row>
    <row r="4" ht="15.15" spans="1:16">
      <c r="A4" s="39"/>
      <c r="B4" s="39"/>
      <c r="C4" s="40"/>
      <c r="D4" s="40"/>
      <c r="E4" s="41" t="s">
        <v>7</v>
      </c>
      <c r="F4" s="41" t="s">
        <v>8</v>
      </c>
      <c r="G4" s="40" t="s">
        <v>9</v>
      </c>
      <c r="H4" s="40" t="s">
        <v>10</v>
      </c>
      <c r="I4" s="40" t="s">
        <v>11</v>
      </c>
      <c r="J4" s="40"/>
      <c r="K4" s="40" t="s">
        <v>12</v>
      </c>
      <c r="L4" s="40"/>
      <c r="M4" s="40" t="s">
        <v>13</v>
      </c>
      <c r="N4" s="40"/>
      <c r="O4" s="40" t="s">
        <v>14</v>
      </c>
      <c r="P4" s="40"/>
    </row>
    <row r="5" ht="15" customHeight="1" spans="1:16">
      <c r="A5" s="42"/>
      <c r="B5" s="42"/>
      <c r="C5" s="43"/>
      <c r="D5" s="43"/>
      <c r="E5" s="44"/>
      <c r="F5" s="44"/>
      <c r="G5" s="43"/>
      <c r="H5" s="43"/>
      <c r="I5" s="44">
        <v>1</v>
      </c>
      <c r="J5" s="44">
        <v>2</v>
      </c>
      <c r="K5" s="44">
        <v>3</v>
      </c>
      <c r="L5" s="44">
        <v>4</v>
      </c>
      <c r="M5" s="43">
        <v>5</v>
      </c>
      <c r="N5" s="43">
        <v>6</v>
      </c>
      <c r="O5" s="43">
        <v>7</v>
      </c>
      <c r="P5" s="43">
        <v>8</v>
      </c>
    </row>
    <row r="6" ht="30" customHeight="1" spans="1:19">
      <c r="A6" s="45" t="s">
        <v>15</v>
      </c>
      <c r="B6" s="46" t="s">
        <v>16</v>
      </c>
      <c r="C6" s="46" t="s">
        <v>17</v>
      </c>
      <c r="D6" s="46" t="s">
        <v>18</v>
      </c>
      <c r="E6" s="46">
        <v>2</v>
      </c>
      <c r="F6" s="46">
        <v>36</v>
      </c>
      <c r="G6" s="46">
        <v>36</v>
      </c>
      <c r="H6" s="46">
        <v>0</v>
      </c>
      <c r="I6" s="46"/>
      <c r="J6" s="46"/>
      <c r="K6" s="46"/>
      <c r="L6" s="46"/>
      <c r="M6" s="46"/>
      <c r="N6" s="46" t="s">
        <v>19</v>
      </c>
      <c r="O6" s="46"/>
      <c r="P6" s="46"/>
      <c r="Q6" s="57"/>
      <c r="R6" s="58"/>
      <c r="S6" s="58"/>
    </row>
    <row r="7" ht="36" customHeight="1" spans="1:19">
      <c r="A7" s="47"/>
      <c r="B7" s="46"/>
      <c r="C7" s="25" t="s">
        <v>20</v>
      </c>
      <c r="D7" s="25" t="s">
        <v>21</v>
      </c>
      <c r="E7" s="46">
        <v>1</v>
      </c>
      <c r="F7" s="46">
        <v>18</v>
      </c>
      <c r="G7" s="46">
        <v>18</v>
      </c>
      <c r="H7" s="46">
        <v>0</v>
      </c>
      <c r="I7" s="54" t="s">
        <v>22</v>
      </c>
      <c r="J7" s="55"/>
      <c r="K7" s="55"/>
      <c r="L7" s="55"/>
      <c r="M7" s="55"/>
      <c r="N7" s="55"/>
      <c r="O7" s="55"/>
      <c r="P7" s="56"/>
      <c r="Q7" s="57"/>
      <c r="R7" s="58"/>
      <c r="S7" s="58"/>
    </row>
    <row r="8" ht="46" customHeight="1" spans="1:19">
      <c r="A8" s="48"/>
      <c r="B8" s="46" t="s">
        <v>23</v>
      </c>
      <c r="C8" s="25" t="s">
        <v>24</v>
      </c>
      <c r="D8" s="25" t="s">
        <v>25</v>
      </c>
      <c r="E8" s="25">
        <v>2</v>
      </c>
      <c r="F8" s="49">
        <v>40</v>
      </c>
      <c r="G8" s="49">
        <v>0</v>
      </c>
      <c r="H8" s="49">
        <v>40</v>
      </c>
      <c r="I8" s="49"/>
      <c r="J8" s="49"/>
      <c r="K8" s="49"/>
      <c r="L8" s="49"/>
      <c r="M8" s="49"/>
      <c r="N8" s="49">
        <v>2</v>
      </c>
      <c r="O8" s="49"/>
      <c r="P8" s="49"/>
      <c r="Q8" s="57"/>
      <c r="R8" s="58"/>
      <c r="S8" s="58"/>
    </row>
    <row r="9" ht="24" customHeight="1" spans="1:19">
      <c r="A9" s="46" t="s">
        <v>26</v>
      </c>
      <c r="B9" s="46"/>
      <c r="C9" s="46"/>
      <c r="D9" s="46"/>
      <c r="E9" s="50">
        <v>5</v>
      </c>
      <c r="F9" s="51">
        <v>94</v>
      </c>
      <c r="G9" s="51">
        <f t="shared" ref="G9:M9" si="0">SUM(G6:G7)</f>
        <v>54</v>
      </c>
      <c r="H9" s="51">
        <v>40</v>
      </c>
      <c r="I9" s="51">
        <f t="shared" si="0"/>
        <v>0</v>
      </c>
      <c r="J9" s="51">
        <f t="shared" si="0"/>
        <v>0</v>
      </c>
      <c r="K9" s="51">
        <f t="shared" si="0"/>
        <v>0</v>
      </c>
      <c r="L9" s="51">
        <f t="shared" si="0"/>
        <v>0</v>
      </c>
      <c r="M9" s="51">
        <f t="shared" si="0"/>
        <v>0</v>
      </c>
      <c r="N9" s="51">
        <v>6</v>
      </c>
      <c r="O9" s="51">
        <f>SUM(O6:O7)</f>
        <v>0</v>
      </c>
      <c r="P9" s="51"/>
      <c r="Q9" s="57"/>
      <c r="R9" s="57"/>
      <c r="S9" s="57"/>
    </row>
    <row r="10" ht="53" customHeight="1" spans="1:16">
      <c r="A10" s="52" t="s">
        <v>27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</sheetData>
  <mergeCells count="20">
    <mergeCell ref="A2:P2"/>
    <mergeCell ref="E3:H3"/>
    <mergeCell ref="I3:P3"/>
    <mergeCell ref="I4:J4"/>
    <mergeCell ref="K4:L4"/>
    <mergeCell ref="M4:N4"/>
    <mergeCell ref="O4:P4"/>
    <mergeCell ref="I7:P7"/>
    <mergeCell ref="A9:D9"/>
    <mergeCell ref="A10:P10"/>
    <mergeCell ref="A6:A8"/>
    <mergeCell ref="B6:B7"/>
    <mergeCell ref="C3:C5"/>
    <mergeCell ref="D3:D5"/>
    <mergeCell ref="E4:E5"/>
    <mergeCell ref="F4:F5"/>
    <mergeCell ref="G4:G5"/>
    <mergeCell ref="H4:H5"/>
    <mergeCell ref="A3:B5"/>
    <mergeCell ref="R6:S7"/>
  </mergeCells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workbookViewId="0">
      <pane xSplit="2" ySplit="5" topLeftCell="C21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4.4"/>
  <cols>
    <col min="1" max="1" width="6.37962962962963" style="13" customWidth="1"/>
    <col min="2" max="2" width="0.12962962962963" style="13" customWidth="1"/>
    <col min="3" max="3" width="14.5" style="13" customWidth="1"/>
    <col min="4" max="4" width="10.2222222222222" style="13" customWidth="1"/>
    <col min="5" max="8" width="4.62962962962963" style="13" customWidth="1"/>
    <col min="9" max="16" width="4.5" style="13" customWidth="1"/>
    <col min="17" max="16384" width="9" style="13"/>
  </cols>
  <sheetData>
    <row r="1" spans="1:16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31"/>
    </row>
    <row r="2" ht="34.9" customHeight="1" spans="1:16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5" t="s">
        <v>2</v>
      </c>
      <c r="B3" s="5"/>
      <c r="C3" s="5" t="s">
        <v>3</v>
      </c>
      <c r="D3" s="5" t="s">
        <v>4</v>
      </c>
      <c r="E3" s="5" t="s">
        <v>5</v>
      </c>
      <c r="F3" s="5"/>
      <c r="G3" s="5"/>
      <c r="H3" s="5"/>
      <c r="I3" s="5" t="s">
        <v>6</v>
      </c>
      <c r="J3" s="5"/>
      <c r="K3" s="5"/>
      <c r="L3" s="5"/>
      <c r="M3" s="5"/>
      <c r="N3" s="5"/>
      <c r="O3" s="5"/>
      <c r="P3" s="5"/>
    </row>
    <row r="4" spans="1:16">
      <c r="A4" s="5"/>
      <c r="B4" s="5"/>
      <c r="C4" s="5"/>
      <c r="D4" s="5"/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5" t="s">
        <v>12</v>
      </c>
      <c r="L4" s="5"/>
      <c r="M4" s="5" t="s">
        <v>13</v>
      </c>
      <c r="N4" s="5"/>
      <c r="O4" s="5" t="s">
        <v>14</v>
      </c>
      <c r="P4" s="5"/>
    </row>
    <row r="5" ht="15" customHeight="1" spans="1:16">
      <c r="A5" s="5"/>
      <c r="B5" s="5"/>
      <c r="C5" s="5"/>
      <c r="D5" s="5"/>
      <c r="E5" s="5"/>
      <c r="F5" s="5"/>
      <c r="G5" s="5"/>
      <c r="H5" s="5"/>
      <c r="I5" s="32">
        <v>1</v>
      </c>
      <c r="J5" s="32">
        <v>2</v>
      </c>
      <c r="K5" s="32">
        <v>3</v>
      </c>
      <c r="L5" s="32">
        <v>4</v>
      </c>
      <c r="M5" s="32">
        <v>5</v>
      </c>
      <c r="N5" s="32">
        <v>6</v>
      </c>
      <c r="O5" s="32">
        <v>7</v>
      </c>
      <c r="P5" s="32">
        <v>8</v>
      </c>
    </row>
    <row r="6" s="12" customFormat="1" ht="40" customHeight="1" spans="1:17">
      <c r="A6" s="7" t="s">
        <v>30</v>
      </c>
      <c r="B6" s="17"/>
      <c r="C6" s="18" t="s">
        <v>31</v>
      </c>
      <c r="D6" s="19" t="s">
        <v>32</v>
      </c>
      <c r="E6" s="19">
        <v>3</v>
      </c>
      <c r="F6" s="18">
        <v>54</v>
      </c>
      <c r="G6" s="19">
        <v>54</v>
      </c>
      <c r="H6" s="19">
        <v>0</v>
      </c>
      <c r="I6" s="18"/>
      <c r="J6" s="18"/>
      <c r="K6" s="18"/>
      <c r="L6" s="33"/>
      <c r="M6" s="18">
        <v>3</v>
      </c>
      <c r="N6" s="5"/>
      <c r="O6" s="5"/>
      <c r="P6" s="5"/>
      <c r="Q6" s="13"/>
    </row>
    <row r="7" ht="28.15" customHeight="1" spans="1:17">
      <c r="A7" s="17"/>
      <c r="B7" s="17"/>
      <c r="C7" s="20" t="s">
        <v>33</v>
      </c>
      <c r="D7" s="20" t="s">
        <v>34</v>
      </c>
      <c r="E7" s="20">
        <v>3</v>
      </c>
      <c r="F7" s="7">
        <v>54</v>
      </c>
      <c r="G7" s="20">
        <v>54</v>
      </c>
      <c r="H7" s="20">
        <v>0</v>
      </c>
      <c r="I7" s="34"/>
      <c r="J7" s="34"/>
      <c r="K7" s="34"/>
      <c r="L7" s="34"/>
      <c r="M7" s="20">
        <v>3</v>
      </c>
      <c r="N7" s="34"/>
      <c r="O7" s="7"/>
      <c r="P7" s="7"/>
      <c r="Q7" s="13" t="s">
        <v>35</v>
      </c>
    </row>
    <row r="8" ht="28.15" customHeight="1" spans="1:16">
      <c r="A8" s="17"/>
      <c r="B8" s="17"/>
      <c r="C8" s="20" t="s">
        <v>36</v>
      </c>
      <c r="D8" s="20" t="s">
        <v>37</v>
      </c>
      <c r="E8" s="20">
        <v>2</v>
      </c>
      <c r="F8" s="7">
        <v>40</v>
      </c>
      <c r="G8" s="20">
        <v>0</v>
      </c>
      <c r="H8" s="20">
        <v>40</v>
      </c>
      <c r="I8" s="34"/>
      <c r="J8" s="34"/>
      <c r="K8" s="34"/>
      <c r="L8" s="34"/>
      <c r="M8" s="20">
        <v>3</v>
      </c>
      <c r="N8" s="34"/>
      <c r="O8" s="7"/>
      <c r="P8" s="7"/>
    </row>
    <row r="9" ht="28.15" customHeight="1" spans="1:16">
      <c r="A9" s="17"/>
      <c r="B9" s="17"/>
      <c r="C9" s="7" t="s">
        <v>38</v>
      </c>
      <c r="D9" s="7" t="s">
        <v>39</v>
      </c>
      <c r="E9" s="21">
        <v>2</v>
      </c>
      <c r="F9" s="21">
        <v>36</v>
      </c>
      <c r="G9" s="21">
        <v>36</v>
      </c>
      <c r="H9" s="21">
        <v>0</v>
      </c>
      <c r="I9" s="20"/>
      <c r="J9" s="7"/>
      <c r="K9" s="34"/>
      <c r="L9" s="34"/>
      <c r="M9" s="20">
        <v>3</v>
      </c>
      <c r="N9" s="34"/>
      <c r="O9" s="7"/>
      <c r="P9" s="7"/>
    </row>
    <row r="10" ht="28.15" customHeight="1" spans="1:16">
      <c r="A10" s="17"/>
      <c r="B10" s="17"/>
      <c r="C10" s="7" t="s">
        <v>40</v>
      </c>
      <c r="D10" s="7" t="s">
        <v>41</v>
      </c>
      <c r="E10" s="21">
        <v>1</v>
      </c>
      <c r="F10" s="21">
        <v>20</v>
      </c>
      <c r="G10" s="21">
        <v>0</v>
      </c>
      <c r="H10" s="21">
        <v>20</v>
      </c>
      <c r="I10" s="20"/>
      <c r="J10" s="7"/>
      <c r="K10" s="34"/>
      <c r="L10" s="34"/>
      <c r="M10" s="20">
        <v>3</v>
      </c>
      <c r="N10" s="34"/>
      <c r="O10" s="7"/>
      <c r="P10" s="7"/>
    </row>
    <row r="11" ht="28.15" customHeight="1" spans="1:16">
      <c r="A11" s="17"/>
      <c r="B11" s="17"/>
      <c r="C11" s="20" t="s">
        <v>42</v>
      </c>
      <c r="D11" s="20" t="s">
        <v>43</v>
      </c>
      <c r="E11" s="20">
        <v>3</v>
      </c>
      <c r="F11" s="7">
        <v>54</v>
      </c>
      <c r="G11" s="20">
        <v>36</v>
      </c>
      <c r="H11" s="20">
        <v>18</v>
      </c>
      <c r="I11" s="34"/>
      <c r="J11" s="34"/>
      <c r="K11" s="34"/>
      <c r="L11" s="34"/>
      <c r="M11" s="20">
        <v>3</v>
      </c>
      <c r="N11" s="34"/>
      <c r="O11" s="7"/>
      <c r="P11" s="7"/>
    </row>
    <row r="12" ht="28.15" customHeight="1" spans="1:16">
      <c r="A12" s="17"/>
      <c r="B12" s="17"/>
      <c r="C12" s="7" t="s">
        <v>44</v>
      </c>
      <c r="D12" s="7" t="s">
        <v>45</v>
      </c>
      <c r="E12" s="7">
        <v>3</v>
      </c>
      <c r="F12" s="7">
        <v>54</v>
      </c>
      <c r="G12" s="7">
        <v>54</v>
      </c>
      <c r="H12" s="7">
        <v>0</v>
      </c>
      <c r="I12" s="34"/>
      <c r="J12" s="34"/>
      <c r="K12" s="34"/>
      <c r="L12" s="34"/>
      <c r="M12" s="7">
        <v>3</v>
      </c>
      <c r="N12" s="34"/>
      <c r="O12" s="7"/>
      <c r="P12" s="7"/>
    </row>
    <row r="13" ht="28.15" customHeight="1" spans="1:16">
      <c r="A13" s="17"/>
      <c r="B13" s="17"/>
      <c r="C13" s="7" t="s">
        <v>46</v>
      </c>
      <c r="D13" s="7" t="s">
        <v>47</v>
      </c>
      <c r="E13" s="7">
        <v>3</v>
      </c>
      <c r="F13" s="7">
        <v>54</v>
      </c>
      <c r="G13" s="7">
        <v>18</v>
      </c>
      <c r="H13" s="7">
        <v>36</v>
      </c>
      <c r="I13" s="7"/>
      <c r="J13" s="7"/>
      <c r="K13" s="7"/>
      <c r="L13" s="7"/>
      <c r="M13" s="7">
        <v>3</v>
      </c>
      <c r="N13" s="34"/>
      <c r="O13" s="7"/>
      <c r="P13" s="7"/>
    </row>
    <row r="14" ht="28.15" customHeight="1" spans="1:16">
      <c r="A14" s="17"/>
      <c r="B14" s="17"/>
      <c r="C14" s="20" t="s">
        <v>48</v>
      </c>
      <c r="D14" s="20" t="s">
        <v>49</v>
      </c>
      <c r="E14" s="20">
        <v>2</v>
      </c>
      <c r="F14" s="20">
        <v>36</v>
      </c>
      <c r="G14" s="20">
        <v>36</v>
      </c>
      <c r="H14" s="20">
        <v>0</v>
      </c>
      <c r="I14" s="7"/>
      <c r="J14" s="7"/>
      <c r="K14" s="7"/>
      <c r="L14" s="20"/>
      <c r="M14" s="20">
        <v>3</v>
      </c>
      <c r="N14" s="20"/>
      <c r="O14" s="20"/>
      <c r="P14" s="7"/>
    </row>
    <row r="15" ht="28.15" customHeight="1" spans="1:16">
      <c r="A15" s="22"/>
      <c r="B15" s="22"/>
      <c r="C15" s="10" t="s">
        <v>50</v>
      </c>
      <c r="D15" s="10" t="s">
        <v>51</v>
      </c>
      <c r="E15" s="10">
        <v>2</v>
      </c>
      <c r="F15" s="10">
        <v>36</v>
      </c>
      <c r="G15" s="10">
        <v>12</v>
      </c>
      <c r="H15" s="10">
        <v>24</v>
      </c>
      <c r="I15" s="10"/>
      <c r="J15" s="10"/>
      <c r="K15" s="10"/>
      <c r="L15" s="10"/>
      <c r="M15" s="35"/>
      <c r="N15" s="10">
        <v>3</v>
      </c>
      <c r="O15" s="36"/>
      <c r="P15" s="10"/>
    </row>
    <row r="16" ht="28.15" customHeight="1" spans="1:16">
      <c r="A16" s="17"/>
      <c r="B16" s="17"/>
      <c r="C16" s="7" t="s">
        <v>52</v>
      </c>
      <c r="D16" s="7" t="s">
        <v>53</v>
      </c>
      <c r="E16" s="7">
        <v>3</v>
      </c>
      <c r="F16" s="7">
        <v>54</v>
      </c>
      <c r="G16" s="7">
        <v>36</v>
      </c>
      <c r="H16" s="7">
        <v>18</v>
      </c>
      <c r="I16" s="7"/>
      <c r="J16" s="7"/>
      <c r="K16" s="7"/>
      <c r="L16" s="7"/>
      <c r="M16" s="37"/>
      <c r="N16" s="7">
        <v>3</v>
      </c>
      <c r="O16" s="7"/>
      <c r="P16" s="7"/>
    </row>
    <row r="17" ht="28.15" customHeight="1" spans="1:16">
      <c r="A17" s="17"/>
      <c r="B17" s="17"/>
      <c r="C17" s="18" t="s">
        <v>54</v>
      </c>
      <c r="D17" s="18" t="s">
        <v>55</v>
      </c>
      <c r="E17" s="18">
        <v>2</v>
      </c>
      <c r="F17" s="18">
        <v>40</v>
      </c>
      <c r="G17" s="18">
        <v>0</v>
      </c>
      <c r="H17" s="18">
        <v>40</v>
      </c>
      <c r="I17" s="18"/>
      <c r="J17" s="18"/>
      <c r="K17" s="18"/>
      <c r="L17" s="18"/>
      <c r="M17" s="18"/>
      <c r="N17" s="18">
        <v>3</v>
      </c>
      <c r="O17" s="7"/>
      <c r="P17" s="7"/>
    </row>
    <row r="18" ht="30" customHeight="1" spans="1:16">
      <c r="A18" s="17"/>
      <c r="B18" s="17"/>
      <c r="C18" s="7" t="s">
        <v>56</v>
      </c>
      <c r="D18" s="7" t="s">
        <v>57</v>
      </c>
      <c r="E18" s="7">
        <v>2</v>
      </c>
      <c r="F18" s="7">
        <v>36</v>
      </c>
      <c r="G18" s="7">
        <v>36</v>
      </c>
      <c r="H18" s="7">
        <v>0</v>
      </c>
      <c r="I18" s="7"/>
      <c r="J18" s="7"/>
      <c r="K18" s="34"/>
      <c r="L18" s="34"/>
      <c r="M18" s="7"/>
      <c r="N18" s="7">
        <v>4</v>
      </c>
      <c r="O18" s="7"/>
      <c r="P18" s="7"/>
    </row>
    <row r="19" ht="28.15" customHeight="1" spans="1:16">
      <c r="A19" s="17"/>
      <c r="B19" s="17"/>
      <c r="C19" s="7" t="s">
        <v>58</v>
      </c>
      <c r="D19" s="7" t="s">
        <v>59</v>
      </c>
      <c r="E19" s="7">
        <v>2</v>
      </c>
      <c r="F19" s="7">
        <v>40</v>
      </c>
      <c r="G19" s="7">
        <v>0</v>
      </c>
      <c r="H19" s="7">
        <v>40</v>
      </c>
      <c r="I19" s="7"/>
      <c r="J19" s="7"/>
      <c r="K19" s="7"/>
      <c r="L19" s="7"/>
      <c r="M19" s="34"/>
      <c r="N19" s="7">
        <v>2</v>
      </c>
      <c r="O19" s="7"/>
      <c r="P19" s="7"/>
    </row>
    <row r="20" s="12" customFormat="1" ht="33" customHeight="1" spans="1:16">
      <c r="A20" s="23"/>
      <c r="B20" s="24"/>
      <c r="C20" s="10" t="s">
        <v>60</v>
      </c>
      <c r="D20" s="10" t="s">
        <v>61</v>
      </c>
      <c r="E20" s="10">
        <v>1</v>
      </c>
      <c r="F20" s="10">
        <v>20</v>
      </c>
      <c r="G20" s="10">
        <v>0</v>
      </c>
      <c r="H20" s="10">
        <v>20</v>
      </c>
      <c r="I20" s="10"/>
      <c r="J20" s="10"/>
      <c r="K20" s="10"/>
      <c r="L20" s="10"/>
      <c r="M20" s="10"/>
      <c r="N20" s="10">
        <v>3</v>
      </c>
      <c r="O20" s="10"/>
      <c r="P20" s="10"/>
    </row>
    <row r="21" ht="28.15" customHeight="1" spans="1:16">
      <c r="A21" s="17"/>
      <c r="B21" s="17"/>
      <c r="C21" s="7" t="s">
        <v>62</v>
      </c>
      <c r="D21" s="7" t="s">
        <v>63</v>
      </c>
      <c r="E21" s="7">
        <v>2</v>
      </c>
      <c r="F21" s="7">
        <v>40</v>
      </c>
      <c r="G21" s="7">
        <v>0</v>
      </c>
      <c r="H21" s="7">
        <v>40</v>
      </c>
      <c r="I21" s="7"/>
      <c r="J21" s="7"/>
      <c r="K21" s="7"/>
      <c r="L21" s="34"/>
      <c r="M21" s="34"/>
      <c r="O21" s="10">
        <v>3</v>
      </c>
      <c r="P21" s="7"/>
    </row>
    <row r="22" ht="42" customHeight="1" spans="1:16">
      <c r="A22" s="17"/>
      <c r="B22" s="17"/>
      <c r="C22" s="25" t="s">
        <v>64</v>
      </c>
      <c r="D22" s="26" t="s">
        <v>65</v>
      </c>
      <c r="E22" s="18">
        <v>1</v>
      </c>
      <c r="F22" s="18" t="s">
        <v>66</v>
      </c>
      <c r="G22" s="18">
        <v>0</v>
      </c>
      <c r="H22" s="18" t="s">
        <v>66</v>
      </c>
      <c r="I22" s="18"/>
      <c r="J22" s="18"/>
      <c r="K22" s="18"/>
      <c r="L22" s="18"/>
      <c r="M22" s="18"/>
      <c r="N22" s="33"/>
      <c r="O22" s="18" t="s">
        <v>66</v>
      </c>
      <c r="P22" s="7"/>
    </row>
    <row r="23" ht="25" customHeight="1" spans="1:16">
      <c r="A23" s="17"/>
      <c r="B23" s="17"/>
      <c r="C23" s="18" t="s">
        <v>67</v>
      </c>
      <c r="D23" s="26" t="s">
        <v>68</v>
      </c>
      <c r="E23" s="18">
        <v>3</v>
      </c>
      <c r="F23" s="18" t="s">
        <v>69</v>
      </c>
      <c r="G23" s="18">
        <v>0</v>
      </c>
      <c r="H23" s="18" t="s">
        <v>69</v>
      </c>
      <c r="I23" s="18"/>
      <c r="J23" s="18"/>
      <c r="K23" s="18"/>
      <c r="L23" s="18"/>
      <c r="M23" s="18"/>
      <c r="N23" s="33"/>
      <c r="O23" s="18" t="s">
        <v>69</v>
      </c>
      <c r="P23" s="7"/>
    </row>
    <row r="24" ht="28.15" customHeight="1" spans="1:16">
      <c r="A24" s="17"/>
      <c r="B24" s="17"/>
      <c r="C24" s="7" t="s">
        <v>70</v>
      </c>
      <c r="D24" s="27" t="s">
        <v>71</v>
      </c>
      <c r="E24" s="18">
        <v>8</v>
      </c>
      <c r="F24" s="18" t="s">
        <v>72</v>
      </c>
      <c r="G24" s="18">
        <v>0</v>
      </c>
      <c r="H24" s="18" t="s">
        <v>72</v>
      </c>
      <c r="I24" s="18"/>
      <c r="J24" s="18"/>
      <c r="K24" s="18"/>
      <c r="L24" s="18"/>
      <c r="M24" s="18"/>
      <c r="N24" s="33"/>
      <c r="O24" s="18" t="s">
        <v>72</v>
      </c>
      <c r="P24" s="8"/>
    </row>
    <row r="25" ht="28.15" customHeight="1" spans="1:16">
      <c r="A25" s="17"/>
      <c r="B25" s="17"/>
      <c r="C25" s="28" t="s">
        <v>73</v>
      </c>
      <c r="D25" s="21"/>
      <c r="E25" s="10">
        <f>SUM(E6:E24)</f>
        <v>48</v>
      </c>
      <c r="F25" s="10">
        <f>SUM(F6:F24)+12*20</f>
        <v>908</v>
      </c>
      <c r="G25" s="10">
        <f>SUM(G6:G24)</f>
        <v>372</v>
      </c>
      <c r="H25" s="10">
        <f>F25-G25</f>
        <v>536</v>
      </c>
      <c r="I25" s="7">
        <f t="shared" ref="F25:P25" si="0">SUM(I6:I24)</f>
        <v>0</v>
      </c>
      <c r="J25" s="7">
        <f t="shared" si="0"/>
        <v>0</v>
      </c>
      <c r="K25" s="7">
        <f t="shared" si="0"/>
        <v>0</v>
      </c>
      <c r="L25" s="7">
        <f t="shared" si="0"/>
        <v>0</v>
      </c>
      <c r="M25" s="7">
        <f t="shared" si="0"/>
        <v>27</v>
      </c>
      <c r="N25" s="7">
        <f t="shared" si="0"/>
        <v>18</v>
      </c>
      <c r="O25" s="7">
        <f t="shared" si="0"/>
        <v>3</v>
      </c>
      <c r="P25" s="7">
        <f t="shared" si="0"/>
        <v>0</v>
      </c>
    </row>
    <row r="26" ht="28.15" customHeight="1" spans="1:16">
      <c r="A26" s="22" t="s">
        <v>74</v>
      </c>
      <c r="B26" s="22"/>
      <c r="C26" s="7" t="s">
        <v>75</v>
      </c>
      <c r="D26" s="7" t="s">
        <v>76</v>
      </c>
      <c r="E26" s="7">
        <v>2</v>
      </c>
      <c r="F26" s="7">
        <v>36</v>
      </c>
      <c r="G26" s="7">
        <v>36</v>
      </c>
      <c r="H26" s="7">
        <v>0</v>
      </c>
      <c r="I26" s="7"/>
      <c r="J26" s="7"/>
      <c r="K26" s="7"/>
      <c r="L26" s="7"/>
      <c r="M26" s="7">
        <v>2</v>
      </c>
      <c r="N26" s="7"/>
      <c r="O26" s="7"/>
      <c r="P26" s="7"/>
    </row>
    <row r="27" ht="28.15" customHeight="1" spans="1:16">
      <c r="A27" s="22"/>
      <c r="B27" s="22"/>
      <c r="C27" s="7" t="s">
        <v>77</v>
      </c>
      <c r="D27" s="20" t="s">
        <v>78</v>
      </c>
      <c r="E27" s="20">
        <v>2</v>
      </c>
      <c r="F27" s="7">
        <v>36</v>
      </c>
      <c r="G27" s="20">
        <v>36</v>
      </c>
      <c r="H27" s="20">
        <v>0</v>
      </c>
      <c r="I27" s="7"/>
      <c r="J27" s="7"/>
      <c r="K27" s="7"/>
      <c r="L27" s="34"/>
      <c r="M27" s="7">
        <v>2</v>
      </c>
      <c r="N27" s="34"/>
      <c r="O27" s="7"/>
      <c r="P27" s="7"/>
    </row>
    <row r="28" ht="28.15" customHeight="1" spans="1:16">
      <c r="A28" s="22"/>
      <c r="B28" s="22"/>
      <c r="C28" s="7" t="s">
        <v>79</v>
      </c>
      <c r="D28" s="7" t="s">
        <v>80</v>
      </c>
      <c r="E28" s="7">
        <v>2</v>
      </c>
      <c r="F28" s="7">
        <v>36</v>
      </c>
      <c r="G28" s="7">
        <v>36</v>
      </c>
      <c r="H28" s="7">
        <v>0</v>
      </c>
      <c r="I28" s="7"/>
      <c r="J28" s="7"/>
      <c r="K28" s="7"/>
      <c r="L28" s="7"/>
      <c r="M28" s="37"/>
      <c r="N28" s="7">
        <v>3</v>
      </c>
      <c r="O28" s="7"/>
      <c r="P28" s="7"/>
    </row>
    <row r="29" ht="28.15" customHeight="1" spans="1:16">
      <c r="A29" s="22"/>
      <c r="B29" s="22"/>
      <c r="C29" s="7" t="s">
        <v>81</v>
      </c>
      <c r="D29" s="7" t="s">
        <v>82</v>
      </c>
      <c r="E29" s="7">
        <v>2</v>
      </c>
      <c r="F29" s="7">
        <v>36</v>
      </c>
      <c r="G29" s="7">
        <v>36</v>
      </c>
      <c r="H29" s="7">
        <v>0</v>
      </c>
      <c r="I29" s="7"/>
      <c r="J29" s="7"/>
      <c r="K29" s="7"/>
      <c r="L29" s="7"/>
      <c r="M29" s="37"/>
      <c r="N29" s="7">
        <v>3</v>
      </c>
      <c r="O29" s="7"/>
      <c r="P29" s="7"/>
    </row>
    <row r="30" ht="28.15" customHeight="1" spans="1:16">
      <c r="A30" s="22"/>
      <c r="B30" s="22"/>
      <c r="C30" s="10" t="s">
        <v>83</v>
      </c>
      <c r="D30" s="7" t="s">
        <v>84</v>
      </c>
      <c r="E30" s="7">
        <v>2</v>
      </c>
      <c r="F30" s="7">
        <v>36</v>
      </c>
      <c r="G30" s="7">
        <v>36</v>
      </c>
      <c r="H30" s="7">
        <v>0</v>
      </c>
      <c r="I30" s="7"/>
      <c r="J30" s="7"/>
      <c r="K30" s="34"/>
      <c r="L30" s="34"/>
      <c r="M30" s="7"/>
      <c r="N30" s="7">
        <v>2</v>
      </c>
      <c r="O30" s="20"/>
      <c r="P30" s="7"/>
    </row>
    <row r="31" ht="28.15" customHeight="1" spans="1:16">
      <c r="A31" s="22"/>
      <c r="B31" s="22"/>
      <c r="C31" s="7" t="s">
        <v>85</v>
      </c>
      <c r="D31" s="7" t="s">
        <v>86</v>
      </c>
      <c r="E31" s="7">
        <v>2</v>
      </c>
      <c r="F31" s="7">
        <v>36</v>
      </c>
      <c r="G31" s="7">
        <v>36</v>
      </c>
      <c r="H31" s="7">
        <v>0</v>
      </c>
      <c r="I31" s="7"/>
      <c r="J31" s="7"/>
      <c r="K31" s="34"/>
      <c r="L31" s="34"/>
      <c r="M31" s="7"/>
      <c r="N31" s="7">
        <v>2</v>
      </c>
      <c r="O31" s="20"/>
      <c r="P31" s="7"/>
    </row>
    <row r="32" ht="28.15" customHeight="1" spans="1:16">
      <c r="A32" s="22"/>
      <c r="B32" s="22"/>
      <c r="C32" s="7" t="s">
        <v>87</v>
      </c>
      <c r="D32" s="7" t="s">
        <v>88</v>
      </c>
      <c r="E32" s="7">
        <v>2</v>
      </c>
      <c r="F32" s="7">
        <v>36</v>
      </c>
      <c r="G32" s="7">
        <v>36</v>
      </c>
      <c r="H32" s="7">
        <v>0</v>
      </c>
      <c r="I32" s="7"/>
      <c r="J32" s="7"/>
      <c r="K32" s="7"/>
      <c r="L32" s="7"/>
      <c r="M32" s="7"/>
      <c r="N32" s="7">
        <v>2</v>
      </c>
      <c r="O32" s="7"/>
      <c r="P32" s="7"/>
    </row>
    <row r="33" ht="28.15" customHeight="1" spans="1:16">
      <c r="A33" s="22"/>
      <c r="B33" s="22"/>
      <c r="C33" s="7" t="s">
        <v>89</v>
      </c>
      <c r="D33" s="7" t="s">
        <v>90</v>
      </c>
      <c r="E33" s="7">
        <v>3</v>
      </c>
      <c r="F33" s="7">
        <v>54</v>
      </c>
      <c r="G33" s="7">
        <v>30</v>
      </c>
      <c r="H33" s="7">
        <v>24</v>
      </c>
      <c r="I33" s="7"/>
      <c r="J33" s="7"/>
      <c r="K33" s="7"/>
      <c r="L33" s="7"/>
      <c r="M33" s="7"/>
      <c r="N33" s="10">
        <v>3</v>
      </c>
      <c r="P33" s="7"/>
    </row>
    <row r="34" ht="28.15" customHeight="1" spans="1:17">
      <c r="A34" s="17"/>
      <c r="B34" s="17"/>
      <c r="C34" s="10" t="s">
        <v>91</v>
      </c>
      <c r="D34" s="29" t="s">
        <v>92</v>
      </c>
      <c r="E34" s="10">
        <v>1</v>
      </c>
      <c r="F34" s="10">
        <v>18</v>
      </c>
      <c r="G34" s="10">
        <v>0</v>
      </c>
      <c r="H34" s="10">
        <v>18</v>
      </c>
      <c r="I34" s="10"/>
      <c r="J34" s="10"/>
      <c r="K34" s="10"/>
      <c r="L34" s="10"/>
      <c r="M34" s="10"/>
      <c r="N34" s="10" t="s">
        <v>66</v>
      </c>
      <c r="O34" s="36"/>
      <c r="P34" s="10"/>
      <c r="Q34" s="36"/>
    </row>
    <row r="35" ht="28.15" customHeight="1" spans="1:16">
      <c r="A35" s="22"/>
      <c r="B35" s="22"/>
      <c r="C35" s="7" t="s">
        <v>93</v>
      </c>
      <c r="D35" s="7" t="s">
        <v>94</v>
      </c>
      <c r="E35" s="7">
        <v>2</v>
      </c>
      <c r="F35" s="7">
        <v>36</v>
      </c>
      <c r="G35" s="7">
        <v>12</v>
      </c>
      <c r="H35" s="7">
        <v>24</v>
      </c>
      <c r="I35" s="7"/>
      <c r="J35" s="7"/>
      <c r="K35" s="7"/>
      <c r="L35" s="7"/>
      <c r="M35" s="7"/>
      <c r="O35" s="10">
        <v>3</v>
      </c>
      <c r="P35" s="7"/>
    </row>
    <row r="36" ht="28.15" customHeight="1" spans="1:16">
      <c r="A36" s="22"/>
      <c r="B36" s="22"/>
      <c r="C36" s="7" t="s">
        <v>95</v>
      </c>
      <c r="D36" s="7" t="s">
        <v>96</v>
      </c>
      <c r="E36" s="7">
        <v>3</v>
      </c>
      <c r="F36" s="7">
        <v>54</v>
      </c>
      <c r="G36" s="7">
        <v>30</v>
      </c>
      <c r="H36" s="7">
        <v>24</v>
      </c>
      <c r="I36" s="7"/>
      <c r="J36" s="7"/>
      <c r="K36" s="7"/>
      <c r="L36" s="7"/>
      <c r="M36" s="7"/>
      <c r="N36" s="37"/>
      <c r="O36" s="7">
        <v>3</v>
      </c>
      <c r="P36" s="7"/>
    </row>
    <row r="37" ht="34" customHeight="1" spans="1:16">
      <c r="A37" s="22"/>
      <c r="B37" s="22"/>
      <c r="C37" s="7" t="s">
        <v>97</v>
      </c>
      <c r="D37" s="7" t="s">
        <v>98</v>
      </c>
      <c r="E37" s="7">
        <v>2</v>
      </c>
      <c r="F37" s="7">
        <v>36</v>
      </c>
      <c r="G37" s="7">
        <v>12</v>
      </c>
      <c r="H37" s="7">
        <v>24</v>
      </c>
      <c r="I37" s="7"/>
      <c r="J37" s="7"/>
      <c r="K37" s="7"/>
      <c r="L37" s="7"/>
      <c r="M37" s="7"/>
      <c r="N37" s="37"/>
      <c r="O37" s="7">
        <v>3</v>
      </c>
      <c r="P37" s="7"/>
    </row>
    <row r="38" s="13" customFormat="1" ht="28.15" customHeight="1" spans="1:16">
      <c r="A38" s="22"/>
      <c r="B38" s="22"/>
      <c r="C38" s="8" t="s">
        <v>99</v>
      </c>
      <c r="D38" s="27" t="s">
        <v>100</v>
      </c>
      <c r="E38" s="30">
        <v>3</v>
      </c>
      <c r="F38" s="30">
        <v>54</v>
      </c>
      <c r="G38" s="30">
        <v>27</v>
      </c>
      <c r="H38" s="30">
        <v>27</v>
      </c>
      <c r="I38" s="8"/>
      <c r="J38" s="34"/>
      <c r="K38" s="8"/>
      <c r="L38" s="8"/>
      <c r="M38" s="8"/>
      <c r="N38" s="8"/>
      <c r="O38" s="30">
        <v>3</v>
      </c>
      <c r="P38" s="8"/>
    </row>
    <row r="39" ht="28.15" customHeight="1" spans="1:16">
      <c r="A39" s="22"/>
      <c r="B39" s="22"/>
      <c r="C39" s="7" t="s">
        <v>101</v>
      </c>
      <c r="D39" s="7" t="s">
        <v>102</v>
      </c>
      <c r="E39" s="7">
        <v>2</v>
      </c>
      <c r="F39" s="7">
        <v>36</v>
      </c>
      <c r="G39" s="7">
        <v>36</v>
      </c>
      <c r="H39" s="7">
        <v>0</v>
      </c>
      <c r="I39" s="7"/>
      <c r="J39" s="7"/>
      <c r="K39" s="7"/>
      <c r="L39" s="7"/>
      <c r="M39" s="7"/>
      <c r="N39" s="34"/>
      <c r="O39" s="7">
        <v>3</v>
      </c>
      <c r="P39" s="7"/>
    </row>
    <row r="40" ht="28.15" customHeight="1" spans="1:16">
      <c r="A40" s="22"/>
      <c r="B40" s="22"/>
      <c r="C40" s="7" t="s">
        <v>103</v>
      </c>
      <c r="D40" s="7" t="s">
        <v>104</v>
      </c>
      <c r="E40" s="7">
        <v>2</v>
      </c>
      <c r="F40" s="7">
        <v>36</v>
      </c>
      <c r="G40" s="7">
        <v>36</v>
      </c>
      <c r="H40" s="7">
        <v>0</v>
      </c>
      <c r="I40" s="7"/>
      <c r="J40" s="7"/>
      <c r="K40" s="7"/>
      <c r="L40" s="7"/>
      <c r="M40" s="7"/>
      <c r="N40" s="34"/>
      <c r="O40" s="7">
        <v>3</v>
      </c>
      <c r="P40" s="7"/>
    </row>
    <row r="41" ht="15" customHeight="1" spans="1:16">
      <c r="A41" s="22"/>
      <c r="B41" s="22"/>
      <c r="C41" s="7" t="s">
        <v>105</v>
      </c>
      <c r="D41" s="7"/>
      <c r="E41" s="7">
        <f t="shared" ref="E41:P41" si="1">SUM(E26:E40)</f>
        <v>32</v>
      </c>
      <c r="F41" s="7">
        <f t="shared" si="1"/>
        <v>576</v>
      </c>
      <c r="G41" s="7">
        <f t="shared" si="1"/>
        <v>435</v>
      </c>
      <c r="H41" s="7">
        <f t="shared" si="1"/>
        <v>141</v>
      </c>
      <c r="I41" s="7">
        <f t="shared" si="1"/>
        <v>0</v>
      </c>
      <c r="J41" s="7">
        <f t="shared" si="1"/>
        <v>0</v>
      </c>
      <c r="K41" s="7">
        <f t="shared" si="1"/>
        <v>0</v>
      </c>
      <c r="L41" s="7">
        <f t="shared" si="1"/>
        <v>0</v>
      </c>
      <c r="M41" s="7">
        <f t="shared" si="1"/>
        <v>4</v>
      </c>
      <c r="N41" s="7">
        <f t="shared" si="1"/>
        <v>15</v>
      </c>
      <c r="O41" s="7">
        <f t="shared" si="1"/>
        <v>18</v>
      </c>
      <c r="P41" s="7">
        <f t="shared" si="1"/>
        <v>0</v>
      </c>
    </row>
  </sheetData>
  <mergeCells count="19">
    <mergeCell ref="A1:P1"/>
    <mergeCell ref="A2:P2"/>
    <mergeCell ref="E3:H3"/>
    <mergeCell ref="I3:P3"/>
    <mergeCell ref="I4:J4"/>
    <mergeCell ref="K4:L4"/>
    <mergeCell ref="M4:N4"/>
    <mergeCell ref="O4:P4"/>
    <mergeCell ref="C25:D25"/>
    <mergeCell ref="C41:D41"/>
    <mergeCell ref="C3:C5"/>
    <mergeCell ref="D3:D5"/>
    <mergeCell ref="E4:E5"/>
    <mergeCell ref="F4:F5"/>
    <mergeCell ref="G4:G5"/>
    <mergeCell ref="H4:H5"/>
    <mergeCell ref="A3:B5"/>
    <mergeCell ref="A6:B25"/>
    <mergeCell ref="A26:B41"/>
  </mergeCells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7" sqref="D7"/>
    </sheetView>
  </sheetViews>
  <sheetFormatPr defaultColWidth="9" defaultRowHeight="14.4" outlineLevelCol="7"/>
  <sheetData>
    <row r="1" ht="15.6" spans="1:8">
      <c r="A1" s="1" t="s">
        <v>106</v>
      </c>
      <c r="B1" s="2"/>
      <c r="C1" s="2"/>
      <c r="D1" s="2"/>
      <c r="E1" s="2"/>
      <c r="F1" s="2"/>
      <c r="G1" s="2"/>
      <c r="H1" s="2"/>
    </row>
    <row r="2" ht="20.4" spans="1:8">
      <c r="A2" s="3" t="s">
        <v>107</v>
      </c>
      <c r="B2" s="3"/>
      <c r="C2" s="3"/>
      <c r="D2" s="3"/>
      <c r="E2" s="3"/>
      <c r="F2" s="3"/>
      <c r="G2" s="3"/>
      <c r="H2" s="3"/>
    </row>
    <row r="3" spans="1:8">
      <c r="A3" s="4" t="s">
        <v>108</v>
      </c>
      <c r="B3" s="4" t="s">
        <v>2</v>
      </c>
      <c r="C3" s="5" t="s">
        <v>109</v>
      </c>
      <c r="D3" s="5" t="s">
        <v>8</v>
      </c>
      <c r="E3" s="5"/>
      <c r="F3" s="5"/>
      <c r="G3" s="5"/>
      <c r="H3" s="5"/>
    </row>
    <row r="4" spans="1:8">
      <c r="A4" s="6"/>
      <c r="B4" s="6"/>
      <c r="C4" s="5"/>
      <c r="D4" s="5"/>
      <c r="E4" s="5" t="s">
        <v>110</v>
      </c>
      <c r="F4" s="5" t="s">
        <v>111</v>
      </c>
      <c r="G4" s="5" t="s">
        <v>112</v>
      </c>
      <c r="H4" s="5" t="s">
        <v>113</v>
      </c>
    </row>
    <row r="5" ht="28.8" spans="1:8">
      <c r="A5" s="7" t="s">
        <v>114</v>
      </c>
      <c r="B5" s="8" t="s">
        <v>16</v>
      </c>
      <c r="C5" s="8">
        <v>3</v>
      </c>
      <c r="D5" s="8">
        <v>54</v>
      </c>
      <c r="E5" s="8">
        <v>1</v>
      </c>
      <c r="F5" s="8">
        <v>2</v>
      </c>
      <c r="G5" s="8">
        <v>0</v>
      </c>
      <c r="H5" s="8">
        <v>0</v>
      </c>
    </row>
    <row r="6" ht="28.8" spans="1:8">
      <c r="A6" s="7"/>
      <c r="B6" s="8" t="s">
        <v>23</v>
      </c>
      <c r="C6" s="8">
        <v>2</v>
      </c>
      <c r="D6" s="8">
        <v>40</v>
      </c>
      <c r="E6" s="8">
        <v>0</v>
      </c>
      <c r="F6" s="8">
        <v>2</v>
      </c>
      <c r="G6" s="8">
        <v>0</v>
      </c>
      <c r="H6" s="8">
        <v>0</v>
      </c>
    </row>
    <row r="7" ht="28.8" spans="1:8">
      <c r="A7" s="9" t="s">
        <v>115</v>
      </c>
      <c r="B7" s="7" t="s">
        <v>30</v>
      </c>
      <c r="C7" s="10">
        <v>48</v>
      </c>
      <c r="D7" s="10">
        <f>表二!F25</f>
        <v>908</v>
      </c>
      <c r="E7" s="7">
        <v>22</v>
      </c>
      <c r="F7" s="10">
        <v>12</v>
      </c>
      <c r="G7" s="10">
        <v>14</v>
      </c>
      <c r="H7" s="7">
        <v>0</v>
      </c>
    </row>
    <row r="8" ht="28.8" spans="1:8">
      <c r="A8" s="11"/>
      <c r="B8" s="7" t="s">
        <v>74</v>
      </c>
      <c r="C8" s="10">
        <v>27</v>
      </c>
      <c r="D8" s="10">
        <v>468</v>
      </c>
      <c r="E8" s="10">
        <v>4</v>
      </c>
      <c r="F8" s="10">
        <v>11</v>
      </c>
      <c r="G8" s="10">
        <v>12</v>
      </c>
      <c r="H8" s="7">
        <v>0</v>
      </c>
    </row>
    <row r="9" spans="1:8">
      <c r="A9" s="7" t="s">
        <v>116</v>
      </c>
      <c r="B9" s="7"/>
      <c r="C9" s="8">
        <f t="shared" ref="C9:H9" si="0">SUM(C5:C8)</f>
        <v>80</v>
      </c>
      <c r="D9" s="7">
        <f t="shared" si="0"/>
        <v>1470</v>
      </c>
      <c r="E9" s="7">
        <f t="shared" si="0"/>
        <v>27</v>
      </c>
      <c r="F9" s="10">
        <f t="shared" si="0"/>
        <v>27</v>
      </c>
      <c r="G9" s="10">
        <f t="shared" si="0"/>
        <v>26</v>
      </c>
      <c r="H9" s="7">
        <f t="shared" si="0"/>
        <v>0</v>
      </c>
    </row>
  </sheetData>
  <mergeCells count="9">
    <mergeCell ref="A2:H2"/>
    <mergeCell ref="E3:H3"/>
    <mergeCell ref="A9:B9"/>
    <mergeCell ref="A3:A4"/>
    <mergeCell ref="A5:A6"/>
    <mergeCell ref="A7:A8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表二</vt:lpstr>
      <vt:lpstr>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ryx</dc:creator>
  <cp:lastModifiedBy>温家梅</cp:lastModifiedBy>
  <dcterms:created xsi:type="dcterms:W3CDTF">2021-04-28T09:43:00Z</dcterms:created>
  <dcterms:modified xsi:type="dcterms:W3CDTF">2024-05-22T08:50:06Z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7D806D3B35644BBC9ADB4FF46BEA575E</vt:lpwstr>
  </property>
  <property fmtid="{D5CDD505-2E9C-101B-9397-08002B2CF9AE}" pid="3" name="KSOProductBuildVer">
    <vt:lpwstr>2052-12.1.0.16929</vt:lpwstr>
  </property>
</Properties>
</file>