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64" activeTab="1"/>
  </bookViews>
  <sheets>
    <sheet name="附表一 分表一 " sheetId="29" r:id="rId1"/>
    <sheet name="附表二" sheetId="3" r:id="rId2"/>
    <sheet name="附表三 " sheetId="21" r:id="rId3"/>
    <sheet name="附表四" sheetId="20" r:id="rId4"/>
    <sheet name="附表五" sheetId="11" r:id="rId5"/>
    <sheet name="附表六分表一" sheetId="22" r:id="rId6"/>
    <sheet name="附表六分表二" sheetId="23" r:id="rId7"/>
    <sheet name="附表六分表三" sheetId="24" r:id="rId8"/>
    <sheet name="附表七" sheetId="26" r:id="rId9"/>
  </sheets>
  <calcPr calcId="144525"/>
</workbook>
</file>

<file path=xl/sharedStrings.xml><?xml version="1.0" encoding="utf-8"?>
<sst xmlns="http://schemas.openxmlformats.org/spreadsheetml/2006/main" count="1212" uniqueCount="349">
  <si>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</si>
  <si>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</si>
  <si>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</si>
  <si>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</si>
  <si>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</si>
  <si>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</si>
  <si>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</si>
  <si>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</si>
  <si>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</si>
  <si>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</si>
  <si>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</si>
  <si>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</si>
  <si>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</si>
  <si>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</si>
  <si>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</si>
  <si>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</si>
  <si>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</si>
  <si>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</si>
  <si>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</si>
  <si>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</si>
  <si>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</si>
  <si>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</si>
  <si>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</si>
  <si>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</si>
  <si>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</si>
  <si>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</si>
  <si>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</si>
  <si>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</si>
  <si>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</si>
  <si>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</si>
  <si>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</si>
  <si>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</si>
  <si>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</si>
  <si>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</si>
  <si>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</si>
  <si>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</si>
  <si>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</si>
  <si>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</si>
  <si>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</si>
  <si>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</si>
  <si>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</si>
  <si>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</si>
  <si>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</si>
  <si>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</si>
  <si>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</si>
  <si>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</si>
  <si>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</si>
  <si>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</si>
  <si>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</si>
  <si>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</si>
  <si>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</si>
  <si>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</si>
  <si>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</si>
  <si>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</si>
  <si>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</si>
  <si>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</si>
  <si>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</si>
  <si>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</si>
  <si>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</si>
  <si>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</si>
  <si>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</si>
  <si>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</si>
  <si>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</si>
  <si>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</si>
  <si>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</si>
  <si>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</si>
  <si>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</si>
  <si>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</si>
  <si>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</si>
  <si>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</si>
  <si>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</si>
  <si>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</si>
  <si>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</si>
  <si>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</si>
  <si>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</si>
  <si>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</si>
  <si>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</si>
  <si>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</si>
  <si>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</si>
  <si>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</si>
  <si>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</si>
  <si>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</si>
  <si>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</si>
  <si>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t>高等数学（1）</t>
  </si>
  <si>
    <r>
      <rPr>
        <sz val="10.5"/>
        <rFont val="楷体"/>
        <charset val="134"/>
      </rPr>
      <t>Advanced  Mathematics</t>
    </r>
    <r>
      <rPr>
        <sz val="10.5"/>
        <rFont val="仿宋"/>
        <charset val="134"/>
      </rPr>
      <t>（1）</t>
    </r>
  </si>
  <si>
    <t>线性代数</t>
  </si>
  <si>
    <t>Linear Algebra</t>
  </si>
  <si>
    <t>高等数学（2）</t>
  </si>
  <si>
    <r>
      <rPr>
        <sz val="10.5"/>
        <rFont val="楷体"/>
        <charset val="134"/>
      </rPr>
      <t>Advanced  Mathematics</t>
    </r>
    <r>
      <rPr>
        <sz val="10.5"/>
        <rFont val="仿宋"/>
        <charset val="134"/>
      </rPr>
      <t>（2）</t>
    </r>
  </si>
  <si>
    <t>大学物理（1）</t>
  </si>
  <si>
    <t>College Physics</t>
  </si>
  <si>
    <t>工程数学</t>
  </si>
  <si>
    <t>Engineering Mathematics</t>
  </si>
  <si>
    <t>大学物理（2）</t>
  </si>
  <si>
    <t>大学物理实验（1）</t>
  </si>
  <si>
    <t>College Physics Experiments（1）</t>
  </si>
  <si>
    <t>概率论与数理统计</t>
  </si>
  <si>
    <t>Probability and Statistics</t>
  </si>
  <si>
    <t>专业基础</t>
  </si>
  <si>
    <t>电子信息技术导论</t>
  </si>
  <si>
    <t xml:space="preserve">Introduction to Electric &amp; Communication </t>
  </si>
  <si>
    <t>高级语言程序设计</t>
  </si>
  <si>
    <t>Advance Language Programming</t>
  </si>
  <si>
    <t>电路基础</t>
  </si>
  <si>
    <t>Fundamental of Circuit</t>
  </si>
  <si>
    <t>模拟电子技术</t>
  </si>
  <si>
    <t>Analogue Electronic Circuits</t>
  </si>
  <si>
    <t>数字电路与逻辑设计</t>
  </si>
  <si>
    <t>Digital Circuit and Logic Design</t>
  </si>
  <si>
    <t>信号与系统</t>
  </si>
  <si>
    <t>Signals and Systems</t>
  </si>
  <si>
    <t>微机原理与接口技术</t>
  </si>
  <si>
    <t>Computer Principle and Application</t>
  </si>
  <si>
    <t>数字信号处理</t>
  </si>
  <si>
    <t>Digital Signal Processing</t>
  </si>
  <si>
    <t>单片机原理及应用</t>
  </si>
  <si>
    <t>Microchip Principles and Application</t>
  </si>
  <si>
    <t>高频电子线路</t>
  </si>
  <si>
    <t>High Frequency  Electric Circuit</t>
  </si>
  <si>
    <t>工程电磁场</t>
  </si>
  <si>
    <t xml:space="preserve">engineering electromagnetic field </t>
  </si>
  <si>
    <t>传感器原理及应用</t>
  </si>
  <si>
    <t>Transducer  and  Their Application</t>
  </si>
  <si>
    <t>通信原理</t>
  </si>
  <si>
    <t>Principle of Communication Systems</t>
  </si>
  <si>
    <t>计算机网络</t>
  </si>
  <si>
    <t xml:space="preserve">Computer Network </t>
  </si>
  <si>
    <t>数据结构与算法</t>
  </si>
  <si>
    <t>Data Structures and Algorithm</t>
  </si>
  <si>
    <t>专业选修</t>
  </si>
  <si>
    <t>计算机实践基础</t>
  </si>
  <si>
    <t>Basis of computer Practice</t>
  </si>
  <si>
    <t>面向对象程序设计</t>
  </si>
  <si>
    <t>Programming  Experiments</t>
  </si>
  <si>
    <r>
      <rPr>
        <sz val="9"/>
        <rFont val="Times New Roman"/>
        <charset val="134"/>
      </rPr>
      <t>Python</t>
    </r>
    <r>
      <rPr>
        <sz val="9"/>
        <rFont val="楷体"/>
        <charset val="134"/>
      </rPr>
      <t>程序设计</t>
    </r>
  </si>
  <si>
    <t>Python Programming</t>
  </si>
  <si>
    <t>操作系统原理</t>
  </si>
  <si>
    <t>Principle  of Operating System</t>
  </si>
  <si>
    <t>工程制图与CAD</t>
  </si>
  <si>
    <t>Engineering Drawing and CAD</t>
  </si>
  <si>
    <t>自动控制原理</t>
  </si>
  <si>
    <t>Principle of Automatic Control</t>
  </si>
  <si>
    <t>数字图像处理及应用</t>
  </si>
  <si>
    <t>Digital Image Processing</t>
  </si>
  <si>
    <t>数学建模与实践</t>
  </si>
  <si>
    <t>Mathematical modeling and practice</t>
  </si>
  <si>
    <t>就业指导（理论）</t>
  </si>
  <si>
    <r>
      <rPr>
        <sz val="10.5"/>
        <rFont val="楷体"/>
        <charset val="134"/>
      </rPr>
      <t>Employment Guidance</t>
    </r>
    <r>
      <rPr>
        <sz val="9"/>
        <rFont val="宋体"/>
        <charset val="134"/>
      </rPr>
      <t>（</t>
    </r>
    <r>
      <rPr>
        <sz val="9"/>
        <rFont val="Times New Roman"/>
        <charset val="134"/>
      </rPr>
      <t>Theory</t>
    </r>
    <r>
      <rPr>
        <sz val="9"/>
        <rFont val="宋体"/>
        <charset val="134"/>
      </rPr>
      <t>）</t>
    </r>
  </si>
  <si>
    <t>可编程控制器及应用</t>
  </si>
  <si>
    <t>Programmable Controller and Applications</t>
  </si>
  <si>
    <t>计算机视觉及应用</t>
  </si>
  <si>
    <t>Computer Vision and Application</t>
  </si>
  <si>
    <t>数据库系统与应用</t>
  </si>
  <si>
    <r>
      <rPr>
        <sz val="10.5"/>
        <rFont val="楷体"/>
        <charset val="134"/>
      </rPr>
      <t>Database</t>
    </r>
    <r>
      <rPr>
        <sz val="10.5"/>
        <rFont val="宋体"/>
        <charset val="134"/>
      </rPr>
      <t> </t>
    </r>
    <r>
      <rPr>
        <sz val="10.5"/>
        <rFont val="仿宋"/>
        <charset val="134"/>
      </rPr>
      <t>System</t>
    </r>
    <r>
      <rPr>
        <sz val="10.5"/>
        <rFont val="宋体"/>
        <charset val="134"/>
      </rPr>
      <t> </t>
    </r>
    <r>
      <rPr>
        <sz val="10.5"/>
        <rFont val="仿宋"/>
        <charset val="134"/>
      </rPr>
      <t>and</t>
    </r>
    <r>
      <rPr>
        <sz val="10.5"/>
        <rFont val="宋体"/>
        <charset val="134"/>
      </rPr>
      <t> </t>
    </r>
    <r>
      <rPr>
        <sz val="10.5"/>
        <rFont val="仿宋"/>
        <charset val="134"/>
      </rPr>
      <t>Applications</t>
    </r>
  </si>
  <si>
    <t>虚拟仪器技术</t>
  </si>
  <si>
    <t>Virtual Instrument Technology</t>
  </si>
  <si>
    <t>CMOS集成电路设计</t>
  </si>
  <si>
    <t>Integrated Circuit Design</t>
  </si>
  <si>
    <t>网站设计</t>
  </si>
  <si>
    <t>Website Design</t>
  </si>
  <si>
    <t>项目管理</t>
  </si>
  <si>
    <t>The Project Management</t>
  </si>
  <si>
    <t>移动互联网技术</t>
  </si>
  <si>
    <t>Mobile Internet Technology</t>
  </si>
  <si>
    <t>多媒体信息处理</t>
  </si>
  <si>
    <t>Multimedia  Signal Processing</t>
  </si>
  <si>
    <t>大数据与云计算</t>
  </si>
  <si>
    <t>cloud computing and big data</t>
  </si>
  <si>
    <t>人工智能原理</t>
  </si>
  <si>
    <t>Principle of Artificial Intelligence</t>
  </si>
  <si>
    <t>企业家论坛</t>
  </si>
  <si>
    <t>Business Forum</t>
  </si>
  <si>
    <t>1周</t>
  </si>
  <si>
    <t>工程实践类</t>
  </si>
  <si>
    <t>高级语言程序设计实践</t>
  </si>
  <si>
    <t>Advance Language Programming Practice</t>
  </si>
  <si>
    <t>MATLAB语言实践</t>
  </si>
  <si>
    <t>MATLAB Preliminary language Practice</t>
  </si>
  <si>
    <t>电子工艺实训</t>
  </si>
  <si>
    <t>Electronic Technology Design and Training</t>
  </si>
  <si>
    <t>电路与模拟电子技术实践</t>
  </si>
  <si>
    <t>Circuits and Electronic Practice</t>
  </si>
  <si>
    <t>大学物理实验（2）</t>
  </si>
  <si>
    <t>College Physics Experiments（2）</t>
  </si>
  <si>
    <t>数字电路与逻辑设计实验</t>
  </si>
  <si>
    <t>Digital Circuit and Logic Experiments</t>
  </si>
  <si>
    <t>电子技术课程设计</t>
  </si>
  <si>
    <t>Electronic Technology Curriculum Design</t>
  </si>
  <si>
    <t>微机原理与接口技术实践</t>
  </si>
  <si>
    <t>Computer Principle and Application Practice</t>
  </si>
  <si>
    <t>通信原理与系统实验</t>
  </si>
  <si>
    <t>Communication Principle and System Experiments</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</si>
  <si>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</si>
  <si>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</si>
  <si>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</si>
  <si>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</si>
  <si>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计算机网络实训</t>
  </si>
  <si>
    <t>Computer Network  practice</t>
  </si>
  <si>
    <t>物联网技术及应用实践</t>
  </si>
  <si>
    <t>Internet of Things technology and Application Practice</t>
  </si>
  <si>
    <t>电子综合设计与实训</t>
  </si>
  <si>
    <t>Electronic Design and Integrated Training</t>
  </si>
  <si>
    <t>认识实习</t>
  </si>
  <si>
    <t>Cognition Practice</t>
  </si>
  <si>
    <t>就业指导（实践）</t>
  </si>
  <si>
    <r>
      <rPr>
        <sz val="10.5"/>
        <rFont val="楷体"/>
        <charset val="134"/>
      </rPr>
      <t>Employment Guidance</t>
    </r>
    <r>
      <rPr>
        <sz val="9"/>
        <rFont val="宋体"/>
        <charset val="134"/>
      </rPr>
      <t>（</t>
    </r>
    <r>
      <rPr>
        <sz val="9"/>
        <rFont val="楷体"/>
        <charset val="134"/>
      </rPr>
      <t>Practice</t>
    </r>
    <r>
      <rPr>
        <sz val="9"/>
        <rFont val="宋体"/>
        <charset val="134"/>
      </rPr>
      <t>）</t>
    </r>
  </si>
  <si>
    <t>技术标准与设计案例</t>
  </si>
  <si>
    <t>Technical standards and design cases</t>
  </si>
  <si>
    <t>工作实习</t>
  </si>
  <si>
    <t>Work Practice</t>
  </si>
  <si>
    <t>2周</t>
  </si>
  <si>
    <t>毕业设计</t>
  </si>
  <si>
    <t>Graduation Project</t>
  </si>
  <si>
    <t>8周</t>
  </si>
  <si>
    <t>备注：专业选修课需修读12学分，其中就业指导（理论）为限定选修课，必须选修。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</si>
  <si>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</si>
  <si>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</si>
  <si>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</si>
  <si>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</si>
  <si>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</si>
  <si>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</si>
  <si>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</si>
  <si>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</si>
  <si>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</si>
  <si>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</si>
  <si>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</si>
  <si>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</si>
  <si>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</si>
  <si>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</si>
  <si>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</si>
  <si>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</si>
  <si>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</si>
  <si>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r>
      <rPr>
        <u/>
        <sz val="10.5"/>
        <rFont val="楷体"/>
        <charset val="134"/>
      </rPr>
      <t>电子信息科学与技术</t>
    </r>
    <r>
      <rPr>
        <sz val="10.5"/>
        <rFont val="楷体"/>
        <charset val="134"/>
      </rPr>
      <t>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</si>
  <si>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</si>
  <si>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</si>
  <si>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</si>
  <si>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</si>
  <si>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</si>
  <si>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</si>
  <si>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</si>
  <si>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</si>
  <si>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</si>
  <si>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</si>
  <si>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</si>
  <si>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</si>
  <si>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</si>
  <si>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</si>
  <si>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</si>
  <si>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</si>
  <si>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</si>
  <si>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工程类毕业实习</t>
  </si>
  <si>
    <t>专业必修</t>
  </si>
  <si>
    <t>参观专业相关企业并在专业相关工厂里进行为期三周的金工实习</t>
  </si>
  <si>
    <t>校外/大三暑假</t>
  </si>
  <si>
    <t>了解创业基础知识</t>
  </si>
  <si>
    <t>公共必修</t>
  </si>
  <si>
    <t>认识国情，了解社会，提升综合素质</t>
  </si>
  <si>
    <t>掌握C语言的编程</t>
  </si>
  <si>
    <t>掌握matlab语言的初步编程</t>
  </si>
  <si>
    <t>电子工艺设计与实训</t>
  </si>
  <si>
    <t>了解电子元器件的封装，掌握DXP2004软件的电路制图</t>
  </si>
  <si>
    <t>掌握电路分析与模拟电子技术的实验操作步骤</t>
  </si>
  <si>
    <t>掌握物理实验的操作步骤与分析方法</t>
  </si>
  <si>
    <t>掌握数字电路的逻辑分析与电路接线</t>
  </si>
  <si>
    <t>掌握模拟电子技术的电路设计与电路板制作</t>
  </si>
  <si>
    <t>掌握8086芯片的外围电路控制方式</t>
  </si>
  <si>
    <t>掌握通信原理的信号分析</t>
  </si>
  <si>
    <t>掌握嵌入式的开发方式与熟悉Linux命令</t>
  </si>
  <si>
    <t>电气与控制系统设计实训</t>
  </si>
  <si>
    <t>掌握PLC的设备操作方式</t>
  </si>
  <si>
    <t>了解计算机网络的传输过程</t>
  </si>
  <si>
    <t>掌握物联网的设备操作与编程实践</t>
  </si>
  <si>
    <t>综合应用嵌入式单片机技术解决电子线路问题</t>
  </si>
  <si>
    <t>附表六</t>
  </si>
  <si>
    <t>辅修课程、辅修专业、辅修专业学位课程计划进程表</t>
  </si>
  <si>
    <t xml:space="preserve">分表一     </t>
  </si>
  <si>
    <t>电子信息科学与技术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</si>
  <si>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电子信息科学与技术专业《辅修证明书》。</t>
  </si>
  <si>
    <t>辅修课程、辅修专业、辅修专业课程计划进程表</t>
  </si>
  <si>
    <t>分表二</t>
  </si>
  <si>
    <t>电子信息科学与技术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</si>
  <si>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电子信息科学与技术专业的辅修毕业资格。</t>
  </si>
  <si>
    <t>分表三</t>
  </si>
  <si>
    <t>电子信息科学与技术 专业辅修专业学位人才培养方案</t>
  </si>
  <si>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电子信息科学与技术专业学士学位。</t>
  </si>
  <si>
    <t>附表七</t>
  </si>
  <si>
    <t>毕业要求1</t>
  </si>
  <si>
    <t>毕业要求2</t>
  </si>
  <si>
    <t>毕业要求3</t>
  </si>
  <si>
    <t>毕业要求4</t>
  </si>
  <si>
    <t>毕业要求5</t>
  </si>
  <si>
    <t>毕业要求6</t>
  </si>
  <si>
    <t>毕业要求7</t>
  </si>
  <si>
    <t>毕业要求8</t>
  </si>
  <si>
    <t>毕业要求9</t>
  </si>
  <si>
    <t>毕业要求10</t>
  </si>
  <si>
    <t>毕业要求11</t>
  </si>
  <si>
    <t>毕业要求12</t>
  </si>
  <si>
    <r>
      <rPr>
        <sz val="9"/>
        <color indexed="8"/>
        <rFont val="楷体"/>
        <charset val="134"/>
      </rPr>
      <t>大学体育</t>
    </r>
  </si>
  <si>
    <t>*</t>
  </si>
  <si>
    <r>
      <rPr>
        <sz val="9"/>
        <color indexed="8"/>
        <rFont val="楷体"/>
        <charset val="134"/>
      </rPr>
      <t>大学英语</t>
    </r>
    <r>
      <rPr>
        <sz val="9"/>
        <color indexed="8"/>
        <rFont val="宋体"/>
        <charset val="134"/>
      </rPr>
      <t>（一至三）</t>
    </r>
  </si>
  <si>
    <t>College English</t>
  </si>
  <si>
    <t>思想道德修养与法律基础</t>
  </si>
  <si>
    <t>Ideological and Moral Cultivation and Legal Basis</t>
  </si>
  <si>
    <t>马克思主义基本原理概论</t>
  </si>
  <si>
    <r>
      <rPr>
        <sz val="9"/>
        <color indexed="8"/>
        <rFont val="楷体"/>
        <charset val="134"/>
      </rPr>
      <t>形势与政策</t>
    </r>
  </si>
  <si>
    <t>4（10-18周）</t>
  </si>
  <si>
    <t>公共选修</t>
  </si>
  <si>
    <t>人文社科模块</t>
  </si>
  <si>
    <t>Humanities and Social Science Module</t>
  </si>
  <si>
    <t>自然科学模块</t>
  </si>
  <si>
    <t>Natural Science Module</t>
  </si>
  <si>
    <t>学术报告型公选课</t>
  </si>
  <si>
    <t>成长教育</t>
  </si>
  <si>
    <r>
      <rPr>
        <sz val="9"/>
        <color indexed="8"/>
        <rFont val="Times New Roman"/>
        <charset val="134"/>
      </rPr>
      <t>Foundation of  Establishing a business（</t>
    </r>
    <r>
      <rPr>
        <sz val="9"/>
        <color indexed="8"/>
        <rFont val="仿宋"/>
        <charset val="134"/>
      </rPr>
      <t>Theory）</t>
    </r>
  </si>
  <si>
    <t>2(1-9周)</t>
  </si>
  <si>
    <t>12(1-4周)</t>
  </si>
  <si>
    <t>Advanced  Mathematics</t>
  </si>
  <si>
    <t>Linear algebra and experiment</t>
  </si>
  <si>
    <r>
      <rPr>
        <sz val="9"/>
        <color indexed="8"/>
        <rFont val="Times New Roman"/>
        <charset val="134"/>
      </rPr>
      <t>大学物理（</t>
    </r>
    <r>
      <rPr>
        <sz val="9"/>
        <color indexed="8"/>
        <rFont val="Times New Roman"/>
        <charset val="134"/>
      </rPr>
      <t>1</t>
    </r>
    <r>
      <rPr>
        <sz val="9"/>
        <color indexed="8"/>
        <rFont val="楷体"/>
        <charset val="134"/>
      </rPr>
      <t>）</t>
    </r>
  </si>
  <si>
    <r>
      <rPr>
        <sz val="9"/>
        <color indexed="8"/>
        <rFont val="Times New Roman"/>
        <charset val="134"/>
      </rPr>
      <t>大学物理（</t>
    </r>
    <r>
      <rPr>
        <sz val="9"/>
        <color indexed="8"/>
        <rFont val="Times New Roman"/>
        <charset val="134"/>
      </rPr>
      <t>2</t>
    </r>
    <r>
      <rPr>
        <sz val="9"/>
        <color indexed="8"/>
        <rFont val="楷体"/>
        <charset val="134"/>
      </rPr>
      <t>）</t>
    </r>
  </si>
  <si>
    <t>大学物理实验</t>
  </si>
  <si>
    <t>College Physics Experiments</t>
  </si>
  <si>
    <t>Discrete Mathematics</t>
  </si>
  <si>
    <t>Probability Theory and Mathematical Statistics</t>
  </si>
  <si>
    <t>学科与专业基础</t>
  </si>
  <si>
    <t>Introduction to Computer Science</t>
  </si>
  <si>
    <t>Circuit and Analog Electronic Technology</t>
  </si>
  <si>
    <t>Computer Principle  Experiments</t>
  </si>
  <si>
    <t>Principle of Operating System</t>
  </si>
  <si>
    <t>Principle of Database</t>
  </si>
  <si>
    <t>Compiling Principle</t>
  </si>
  <si>
    <t>Computer network</t>
  </si>
  <si>
    <t>Software Engineering</t>
  </si>
  <si>
    <t>Embedded System</t>
  </si>
  <si>
    <t>Software Testing and Quality Assurance</t>
  </si>
  <si>
    <t>Employment Guidance（Theory）</t>
  </si>
  <si>
    <t>6(1-3周)</t>
  </si>
  <si>
    <t>工程实践与毕业设计</t>
  </si>
  <si>
    <t>Practice of Advanced Language Programming</t>
  </si>
  <si>
    <t>Practices of Programming</t>
  </si>
  <si>
    <t>Course design of computer composition principle</t>
  </si>
  <si>
    <t>Course design of operating system</t>
  </si>
  <si>
    <t>Course design of data structure and algorithm</t>
  </si>
  <si>
    <t>MySQL Database application practice</t>
  </si>
  <si>
    <t>Embedded System training</t>
  </si>
  <si>
    <t>Computer network training</t>
  </si>
  <si>
    <t>Course design of software engineering</t>
  </si>
  <si>
    <t>12周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</si>
</sst>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0">
    <font>
      <sz val="11"/>
      <color theme="1"/>
      <name val="宋体"/>
      <charset val="134"/>
      <scheme val="minor"/>
    </font>
    <font>
      <sz val="11"/>
      <color theme="1"/>
      <name val="宋体"/>
      <charset val="134"/>
    </font>
    <font>
      <sz val="6"/>
      <color theme="1"/>
      <name val="宋体"/>
      <charset val="134"/>
    </font>
    <font>
      <sz val="9"/>
      <color rgb="FF000000"/>
      <name val="宋体"/>
      <charset val="134"/>
    </font>
    <font>
      <b/>
      <sz val="10.5"/>
      <color rgb="FF000000"/>
      <name val="楷体"/>
      <charset val="134"/>
    </font>
    <font>
      <b/>
      <sz val="6"/>
      <color rgb="FF000000"/>
      <name val="楷体"/>
      <charset val="134"/>
    </font>
    <font>
      <sz val="9"/>
      <color rgb="FF000000"/>
      <name val="楷体"/>
      <charset val="134"/>
    </font>
    <font>
      <sz val="9"/>
      <color rgb="FF000000"/>
      <name val="Times New Roman"/>
      <charset val="134"/>
    </font>
    <font>
      <sz val="9"/>
      <name val="楷体"/>
      <charset val="134"/>
    </font>
    <font>
      <sz val="9"/>
      <name val="Times New Roman"/>
      <charset val="134"/>
    </font>
    <font>
      <sz val="9"/>
      <color rgb="FF000000"/>
      <name val="New"/>
      <charset val="134"/>
    </font>
    <font>
      <sz val="9"/>
      <color rgb="FF0D0D0D"/>
      <name val="楷体"/>
      <charset val="134"/>
    </font>
    <font>
      <sz val="10.5"/>
      <color rgb="FF000000"/>
      <name val="Times New Roman"/>
      <charset val="134"/>
    </font>
    <font>
      <sz val="9"/>
      <color rgb="FF0D0D0D"/>
      <name val="Times New Roman"/>
      <charset val="134"/>
    </font>
    <font>
      <sz val="9"/>
      <color rgb="FFFF0000"/>
      <name val="宋体"/>
      <charset val="134"/>
    </font>
    <font>
      <sz val="10.5"/>
      <color rgb="FF0D0D0D"/>
      <name val="楷体"/>
      <charset val="134"/>
    </font>
    <font>
      <b/>
      <sz val="6"/>
      <color rgb="FF000000"/>
      <name val="宋体"/>
      <charset val="134"/>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10.5"/>
      <name val="楷体"/>
      <charset val="134"/>
    </font>
    <font>
      <sz val="10.5"/>
      <name val="Times New Roman"/>
      <charset val="134"/>
    </font>
    <font>
      <sz val="9"/>
      <name val="宋体"/>
      <charset val="134"/>
      <scheme val="minor"/>
    </font>
    <font>
      <sz val="11"/>
      <name val="楷体"/>
      <charset val="134"/>
    </font>
    <font>
      <u/>
      <sz val="10.5"/>
      <name val="楷体"/>
      <charset val="134"/>
    </font>
    <font>
      <sz val="12"/>
      <name val="宋体"/>
      <charset val="134"/>
      <scheme val="minor"/>
    </font>
    <font>
      <b/>
      <sz val="16"/>
      <name val="宋体"/>
      <charset val="134"/>
      <scheme val="minor"/>
    </font>
    <font>
      <sz val="10"/>
      <name val="宋体"/>
      <charset val="134"/>
    </font>
    <font>
      <sz val="9"/>
      <name val="新宋体"/>
      <charset val="134"/>
    </font>
    <font>
      <sz val="10"/>
      <name val="楷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楷体"/>
      <charset val="134"/>
    </font>
    <font>
      <sz val="9"/>
      <color indexed="8"/>
      <name val="宋体"/>
      <charset val="134"/>
    </font>
    <font>
      <sz val="9"/>
      <color indexed="8"/>
      <name val="Times New Roman"/>
      <charset val="134"/>
    </font>
    <font>
      <sz val="9"/>
      <color indexed="8"/>
      <name val="仿宋"/>
      <charset val="134"/>
    </font>
    <font>
      <sz val="10.5"/>
      <name val="仿宋"/>
      <charset val="134"/>
    </font>
    <font>
      <sz val="9"/>
      <name val="宋体"/>
      <charset val="134"/>
    </font>
    <font>
      <sz val="10.5"/>
      <name val="宋体"/>
      <charset val="134"/>
    </font>
    <font>
      <sz val="9"/>
      <name val="仿宋"/>
      <charset val="134"/>
    </font>
  </fonts>
  <fills count="38">
    <fill>
      <patternFill patternType="none"/>
    </fill>
    <fill>
      <patternFill patternType="gray125"/>
    </fill>
    <fill>
      <patternFill patternType="solid">
        <fgColor theme="4" tint="0.799890133365886"/>
        <bgColor indexed="64"/>
      </patternFill>
    </fill>
    <fill>
      <patternFill patternType="solid">
        <fgColor theme="5" tint="0.599993896298105"/>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5"/>
        <bgColor indexed="64"/>
      </patternFill>
    </fill>
    <fill>
      <patternFill patternType="solid">
        <fgColor rgb="FFFFFFFF"/>
        <bgColor indexed="64"/>
      </patternFill>
    </fill>
    <fill>
      <patternFill patternType="solid">
        <fgColor theme="6" tint="0.39988402966399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9" borderId="0" applyNumberFormat="0" applyBorder="0" applyAlignment="0" applyProtection="0">
      <alignment vertical="center"/>
    </xf>
    <xf numFmtId="0" fontId="34"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1" borderId="0" applyNumberFormat="0" applyBorder="0" applyAlignment="0" applyProtection="0">
      <alignment vertical="center"/>
    </xf>
    <xf numFmtId="0" fontId="35" fillId="12" borderId="0" applyNumberFormat="0" applyBorder="0" applyAlignment="0" applyProtection="0">
      <alignment vertical="center"/>
    </xf>
    <xf numFmtId="43" fontId="0" fillId="0" borderId="0" applyFont="0" applyFill="0" applyBorder="0" applyAlignment="0" applyProtection="0">
      <alignment vertical="center"/>
    </xf>
    <xf numFmtId="0" fontId="36" fillId="1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4" borderId="18" applyNumberFormat="0" applyFont="0" applyAlignment="0" applyProtection="0">
      <alignment vertical="center"/>
    </xf>
    <xf numFmtId="0" fontId="36" fillId="15"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9" applyNumberFormat="0" applyFill="0" applyAlignment="0" applyProtection="0">
      <alignment vertical="center"/>
    </xf>
    <xf numFmtId="0" fontId="44" fillId="0" borderId="19" applyNumberFormat="0" applyFill="0" applyAlignment="0" applyProtection="0">
      <alignment vertical="center"/>
    </xf>
    <xf numFmtId="0" fontId="36" fillId="16" borderId="0" applyNumberFormat="0" applyBorder="0" applyAlignment="0" applyProtection="0">
      <alignment vertical="center"/>
    </xf>
    <xf numFmtId="0" fontId="39" fillId="0" borderId="20" applyNumberFormat="0" applyFill="0" applyAlignment="0" applyProtection="0">
      <alignment vertical="center"/>
    </xf>
    <xf numFmtId="0" fontId="36" fillId="17" borderId="0" applyNumberFormat="0" applyBorder="0" applyAlignment="0" applyProtection="0">
      <alignment vertical="center"/>
    </xf>
    <xf numFmtId="0" fontId="45" fillId="18" borderId="21" applyNumberFormat="0" applyAlignment="0" applyProtection="0">
      <alignment vertical="center"/>
    </xf>
    <xf numFmtId="0" fontId="46" fillId="18" borderId="17" applyNumberFormat="0" applyAlignment="0" applyProtection="0">
      <alignment vertical="center"/>
    </xf>
    <xf numFmtId="0" fontId="47" fillId="19" borderId="22" applyNumberFormat="0" applyAlignment="0" applyProtection="0">
      <alignment vertical="center"/>
    </xf>
    <xf numFmtId="0" fontId="33" fillId="20" borderId="0" applyNumberFormat="0" applyBorder="0" applyAlignment="0" applyProtection="0">
      <alignment vertical="center"/>
    </xf>
    <xf numFmtId="0" fontId="36" fillId="21" borderId="0" applyNumberFormat="0" applyBorder="0" applyAlignment="0" applyProtection="0">
      <alignment vertical="center"/>
    </xf>
    <xf numFmtId="0" fontId="48" fillId="0" borderId="23" applyNumberFormat="0" applyFill="0" applyAlignment="0" applyProtection="0">
      <alignment vertical="center"/>
    </xf>
    <xf numFmtId="0" fontId="49" fillId="0" borderId="24" applyNumberFormat="0" applyFill="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3"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3" fillId="31" borderId="0" applyNumberFormat="0" applyBorder="0" applyAlignment="0" applyProtection="0">
      <alignment vertical="center"/>
    </xf>
    <xf numFmtId="0" fontId="33" fillId="6" borderId="0" applyNumberFormat="0" applyBorder="0" applyAlignment="0" applyProtection="0">
      <alignment vertical="center"/>
    </xf>
    <xf numFmtId="0" fontId="36" fillId="32" borderId="0" applyNumberFormat="0" applyBorder="0" applyAlignment="0" applyProtection="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3" fillId="36" borderId="0" applyNumberFormat="0" applyBorder="0" applyAlignment="0" applyProtection="0">
      <alignment vertical="center"/>
    </xf>
    <xf numFmtId="0" fontId="36" fillId="37" borderId="0" applyNumberFormat="0" applyBorder="0" applyAlignment="0" applyProtection="0">
      <alignment vertical="center"/>
    </xf>
    <xf numFmtId="0" fontId="0" fillId="0" borderId="0">
      <alignment vertical="center"/>
    </xf>
  </cellStyleXfs>
  <cellXfs count="16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 fillId="6" borderId="1" xfId="0" applyFont="1" applyFill="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xf>
    <xf numFmtId="0" fontId="6" fillId="3" borderId="1" xfId="0" applyFont="1" applyFill="1" applyBorder="1" applyAlignment="1" applyProtection="1">
      <alignment vertical="center" wrapText="1"/>
      <protection locked="0"/>
    </xf>
    <xf numFmtId="0" fontId="15" fillId="5" borderId="1" xfId="0" applyFont="1" applyFill="1" applyBorder="1" applyAlignment="1">
      <alignment horizontal="center" vertical="center" wrapText="1"/>
    </xf>
    <xf numFmtId="0" fontId="1" fillId="6" borderId="0" xfId="0" applyFont="1" applyFill="1" applyBorder="1" applyAlignment="1">
      <alignment vertical="center"/>
    </xf>
    <xf numFmtId="0" fontId="11" fillId="8" borderId="1" xfId="0" applyFont="1" applyFill="1" applyBorder="1" applyAlignment="1">
      <alignment horizontal="center" vertical="center" wrapText="1"/>
    </xf>
    <xf numFmtId="0" fontId="1" fillId="8" borderId="1" xfId="0" applyFont="1" applyFill="1" applyBorder="1" applyAlignment="1">
      <alignment vertical="center"/>
    </xf>
    <xf numFmtId="0" fontId="11" fillId="8" borderId="0" xfId="0" applyFont="1" applyFill="1" applyBorder="1" applyAlignment="1">
      <alignment horizontal="center" vertical="center" wrapText="1"/>
    </xf>
    <xf numFmtId="0" fontId="1" fillId="8"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7" fillId="0" borderId="0" xfId="0" applyFont="1">
      <alignment vertical="center"/>
    </xf>
    <xf numFmtId="0" fontId="17" fillId="0" borderId="0" xfId="0" applyFont="1" applyAlignment="1">
      <alignment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2" fillId="0" borderId="1" xfId="50" applyFont="1" applyFill="1" applyBorder="1" applyAlignment="1">
      <alignment horizontal="center" vertical="center" wrapText="1"/>
    </xf>
    <xf numFmtId="0" fontId="9" fillId="0" borderId="1" xfId="50" applyFont="1" applyFill="1" applyBorder="1" applyAlignment="1" applyProtection="1">
      <alignment horizontal="center" vertical="center" wrapText="1"/>
      <protection locked="0"/>
    </xf>
    <xf numFmtId="0" fontId="23" fillId="0" borderId="1" xfId="5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7" fillId="0" borderId="1" xfId="0" applyFont="1" applyFill="1" applyBorder="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4" fillId="0" borderId="1" xfId="0" applyFont="1" applyBorder="1" applyAlignment="1">
      <alignment horizontal="left" vertical="center" wrapText="1"/>
    </xf>
    <xf numFmtId="0" fontId="17" fillId="0" borderId="0" xfId="0" applyFont="1" applyFill="1">
      <alignment vertical="center"/>
    </xf>
    <xf numFmtId="0" fontId="17" fillId="0" borderId="0" xfId="0" applyFont="1" applyFill="1" applyAlignment="1">
      <alignment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18" fillId="0" borderId="0" xfId="0" applyFont="1" applyFill="1" applyAlignment="1">
      <alignment horizontal="justify" vertical="center" wrapText="1"/>
    </xf>
    <xf numFmtId="0" fontId="20" fillId="0" borderId="0" xfId="0" applyFont="1" applyFill="1" applyAlignment="1">
      <alignment horizontal="center" vertical="center"/>
    </xf>
    <xf numFmtId="0" fontId="24" fillId="0" borderId="1" xfId="0" applyFont="1" applyFill="1" applyBorder="1" applyAlignment="1">
      <alignment horizontal="left" vertical="center" wrapText="1"/>
    </xf>
    <xf numFmtId="0" fontId="18" fillId="0" borderId="0" xfId="0" applyFont="1" applyFill="1" applyBorder="1" applyAlignment="1">
      <alignment horizontal="justify" vertical="center"/>
    </xf>
    <xf numFmtId="0" fontId="17" fillId="0" borderId="0" xfId="0" applyFont="1" applyFill="1" applyBorder="1">
      <alignment vertical="center"/>
    </xf>
    <xf numFmtId="0" fontId="17"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13" xfId="0" applyFont="1" applyFill="1" applyBorder="1" applyAlignment="1">
      <alignment horizontal="center" vertical="center" wrapText="1"/>
    </xf>
    <xf numFmtId="0" fontId="25" fillId="0" borderId="13" xfId="0" applyFont="1" applyFill="1" applyBorder="1">
      <alignment vertical="center"/>
    </xf>
    <xf numFmtId="0" fontId="17" fillId="0" borderId="0" xfId="50" applyFont="1" applyFill="1">
      <alignment vertical="center"/>
    </xf>
    <xf numFmtId="0" fontId="18" fillId="0" borderId="0" xfId="50" applyFont="1" applyFill="1" applyAlignment="1">
      <alignment horizontal="justify" vertical="center"/>
    </xf>
    <xf numFmtId="0" fontId="19" fillId="0" borderId="11" xfId="50" applyFont="1" applyFill="1" applyBorder="1" applyAlignment="1">
      <alignment horizontal="center" vertical="center"/>
    </xf>
    <xf numFmtId="0" fontId="21" fillId="0" borderId="3" xfId="50" applyFont="1" applyFill="1" applyBorder="1" applyAlignment="1">
      <alignment horizontal="center" vertical="center" wrapText="1"/>
    </xf>
    <xf numFmtId="0" fontId="21" fillId="0" borderId="3" xfId="50" applyFont="1" applyFill="1" applyBorder="1" applyAlignment="1">
      <alignment horizontal="center" vertical="center"/>
    </xf>
    <xf numFmtId="0" fontId="21" fillId="0" borderId="1" xfId="50" applyFont="1" applyFill="1" applyBorder="1" applyAlignment="1">
      <alignment horizontal="center" vertical="center" wrapText="1"/>
    </xf>
    <xf numFmtId="0" fontId="21" fillId="0" borderId="1" xfId="50" applyFont="1" applyFill="1" applyBorder="1" applyAlignment="1">
      <alignment vertical="center" wrapText="1"/>
    </xf>
    <xf numFmtId="9" fontId="22" fillId="0" borderId="1" xfId="13" applyFont="1" applyFill="1" applyBorder="1" applyAlignment="1">
      <alignment horizontal="center" vertical="center" wrapText="1"/>
    </xf>
    <xf numFmtId="9" fontId="22" fillId="0" borderId="1" xfId="11" applyFont="1" applyFill="1" applyBorder="1" applyAlignment="1">
      <alignment horizontal="center" vertical="center" wrapText="1"/>
    </xf>
    <xf numFmtId="0" fontId="17" fillId="0" borderId="1" xfId="50" applyFont="1" applyFill="1" applyBorder="1" applyAlignment="1">
      <alignment horizontal="center" vertical="center"/>
    </xf>
    <xf numFmtId="0" fontId="19" fillId="0" borderId="0" xfId="50" applyFont="1" applyFill="1">
      <alignment vertical="center"/>
    </xf>
    <xf numFmtId="0" fontId="17" fillId="0" borderId="0" xfId="50" applyFont="1" applyFill="1" applyBorder="1">
      <alignment vertical="center"/>
    </xf>
    <xf numFmtId="0" fontId="19" fillId="0" borderId="0" xfId="50" applyFont="1" applyFill="1" applyAlignment="1">
      <alignment horizontal="center" vertical="center"/>
    </xf>
    <xf numFmtId="0" fontId="21" fillId="0" borderId="2" xfId="50" applyFont="1" applyFill="1" applyBorder="1" applyAlignment="1">
      <alignment horizontal="center" vertical="center" wrapText="1"/>
    </xf>
    <xf numFmtId="0" fontId="22" fillId="0" borderId="2" xfId="50" applyFont="1" applyFill="1" applyBorder="1" applyAlignment="1">
      <alignment horizontal="center" vertical="center" wrapText="1"/>
    </xf>
    <xf numFmtId="0" fontId="22" fillId="0" borderId="4" xfId="50" applyFont="1" applyFill="1" applyBorder="1" applyAlignment="1">
      <alignment horizontal="center" vertical="center" wrapText="1"/>
    </xf>
    <xf numFmtId="0" fontId="22" fillId="0" borderId="3" xfId="50" applyFont="1" applyFill="1" applyBorder="1" applyAlignment="1">
      <alignment horizontal="center" vertical="center" wrapText="1"/>
    </xf>
    <xf numFmtId="0" fontId="26" fillId="0" borderId="1" xfId="50" applyFont="1" applyFill="1" applyBorder="1" applyAlignment="1">
      <alignment horizontal="center" vertical="center" wrapText="1"/>
    </xf>
    <xf numFmtId="0" fontId="17" fillId="0" borderId="0" xfId="0" applyFont="1" applyFill="1" applyAlignment="1">
      <alignment horizontal="center"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4"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27" fillId="0" borderId="0" xfId="50" applyFont="1" applyFill="1" applyAlignment="1" applyProtection="1">
      <alignment vertical="center"/>
      <protection locked="0"/>
    </xf>
    <xf numFmtId="0" fontId="28" fillId="0" borderId="0" xfId="50" applyFont="1" applyFill="1" applyAlignment="1" applyProtection="1">
      <alignment horizontal="center" vertical="center"/>
      <protection locked="0"/>
    </xf>
    <xf numFmtId="0" fontId="21" fillId="0" borderId="1" xfId="50" applyFont="1" applyFill="1" applyBorder="1" applyAlignment="1" applyProtection="1">
      <alignment horizontal="center" vertical="center" wrapText="1"/>
      <protection locked="0"/>
    </xf>
    <xf numFmtId="0" fontId="22"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22" fillId="0" borderId="4" xfId="50" applyFont="1" applyFill="1" applyBorder="1" applyAlignment="1" applyProtection="1">
      <alignment horizontal="center" vertical="center" wrapText="1"/>
      <protection locked="0"/>
    </xf>
    <xf numFmtId="0" fontId="29" fillId="0" borderId="1" xfId="0" applyNumberFormat="1" applyFont="1" applyFill="1" applyBorder="1" applyAlignment="1">
      <alignment horizontal="center" vertical="center"/>
    </xf>
    <xf numFmtId="0" fontId="8" fillId="0" borderId="0" xfId="0" applyFont="1" applyFill="1" applyAlignment="1">
      <alignment horizontal="justify" vertical="center"/>
    </xf>
    <xf numFmtId="0" fontId="30" fillId="0" borderId="0" xfId="0" applyFont="1" applyFill="1" applyAlignment="1">
      <alignment horizontal="justify" vertical="center"/>
    </xf>
    <xf numFmtId="0" fontId="22" fillId="0" borderId="3" xfId="50" applyFont="1" applyFill="1" applyBorder="1" applyAlignment="1" applyProtection="1">
      <alignment horizontal="center" vertical="center" wrapText="1"/>
      <protection locked="0"/>
    </xf>
    <xf numFmtId="0" fontId="22" fillId="0" borderId="1" xfId="50" applyFont="1" applyFill="1" applyBorder="1" applyAlignment="1" applyProtection="1">
      <alignment vertical="center" wrapText="1"/>
      <protection locked="0"/>
    </xf>
    <xf numFmtId="0" fontId="22" fillId="0" borderId="1"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8" fillId="0" borderId="14" xfId="50" applyFont="1" applyFill="1" applyBorder="1" applyAlignment="1" applyProtection="1">
      <alignment horizontal="center" vertical="center" wrapText="1"/>
      <protection locked="0"/>
    </xf>
    <xf numFmtId="0" fontId="22" fillId="0" borderId="5" xfId="50" applyFont="1" applyFill="1" applyBorder="1" applyAlignment="1" applyProtection="1">
      <alignment horizontal="center" vertical="center" wrapText="1"/>
      <protection locked="0"/>
    </xf>
    <xf numFmtId="0" fontId="22" fillId="0" borderId="6" xfId="50" applyFont="1" applyFill="1" applyBorder="1" applyAlignment="1" applyProtection="1">
      <alignment horizontal="center" vertical="center" wrapText="1"/>
      <protection locked="0"/>
    </xf>
    <xf numFmtId="0" fontId="31" fillId="0" borderId="1" xfId="0" applyFont="1" applyFill="1" applyBorder="1" applyAlignment="1">
      <alignment horizontal="left" vertical="center" wrapText="1"/>
    </xf>
    <xf numFmtId="0" fontId="17" fillId="0" borderId="1" xfId="50" applyFont="1" applyFill="1" applyBorder="1" applyAlignment="1" applyProtection="1">
      <alignment vertical="center"/>
      <protection locked="0"/>
    </xf>
    <xf numFmtId="0" fontId="32" fillId="0" borderId="5"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6"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9" fillId="0" borderId="5" xfId="50" applyFont="1" applyFill="1" applyBorder="1" applyAlignment="1" applyProtection="1">
      <alignment horizontal="center" vertical="center" wrapText="1"/>
      <protection locked="0"/>
    </xf>
    <xf numFmtId="0" fontId="9" fillId="0" borderId="14"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6" activePane="bottomRight" state="frozen"/>
      <selection/>
      <selection pane="topRight"/>
      <selection pane="bottomLeft"/>
      <selection pane="bottomRight" activeCell="C30" sqref="C30"/>
    </sheetView>
  </sheetViews>
  <sheetFormatPr defaultColWidth="9" defaultRowHeight="14.4"/>
  <cols>
    <col min="1" max="1" width="7.11111111111111" style="130" customWidth="1"/>
    <col min="2" max="2" width="6.33333333333333" style="130" customWidth="1"/>
    <col min="3" max="4" width="7.87962962962963" style="130" customWidth="1"/>
    <col min="5" max="16" width="5" style="130" customWidth="1"/>
    <col min="17" max="16384" width="9" style="130"/>
  </cols>
  <sheetData>
    <row r="1" ht="14.25" customHeight="1" spans="1:2">
      <c r="A1" s="131" t="s">
        <v>0</v>
      </c>
      <c r="B1" s="131" t="s">
        <v>1</v>
      </c>
    </row>
    <row r="2" ht="21" customHeight="1" spans="2:16">
      <c r="B2" s="132" t="s">
        <v>2</v>
      </c>
      <c r="C2" s="132"/>
      <c r="D2" s="132"/>
      <c r="E2" s="132"/>
      <c r="F2" s="132"/>
      <c r="G2" s="132"/>
      <c r="H2" s="132"/>
      <c r="I2" s="132"/>
      <c r="J2" s="132"/>
      <c r="K2" s="132"/>
      <c r="L2" s="132"/>
      <c r="M2" s="132"/>
      <c r="N2" s="132"/>
      <c r="O2" s="132"/>
      <c r="P2" s="132"/>
    </row>
    <row r="3" ht="15" customHeight="1" spans="1:16">
      <c r="A3" s="133" t="s">
        <v>3</v>
      </c>
      <c r="B3" s="133"/>
      <c r="C3" s="133" t="s">
        <v>4</v>
      </c>
      <c r="D3" s="133" t="s">
        <v>5</v>
      </c>
      <c r="E3" s="133" t="s">
        <v>6</v>
      </c>
      <c r="F3" s="133"/>
      <c r="G3" s="133"/>
      <c r="H3" s="133"/>
      <c r="I3" s="133" t="s">
        <v>7</v>
      </c>
      <c r="J3" s="133"/>
      <c r="K3" s="133"/>
      <c r="L3" s="133"/>
      <c r="M3" s="133"/>
      <c r="N3" s="133"/>
      <c r="O3" s="133"/>
      <c r="P3" s="133"/>
    </row>
    <row r="4" ht="15" customHeight="1" spans="1:16">
      <c r="A4" s="133"/>
      <c r="B4" s="133"/>
      <c r="C4" s="133"/>
      <c r="D4" s="133"/>
      <c r="E4" s="133" t="s">
        <v>8</v>
      </c>
      <c r="F4" s="133" t="s">
        <v>9</v>
      </c>
      <c r="G4" s="133" t="s">
        <v>10</v>
      </c>
      <c r="H4" s="133" t="s">
        <v>11</v>
      </c>
      <c r="I4" s="133" t="s">
        <v>12</v>
      </c>
      <c r="J4" s="133"/>
      <c r="K4" s="133" t="s">
        <v>13</v>
      </c>
      <c r="L4" s="133"/>
      <c r="M4" s="133" t="s">
        <v>14</v>
      </c>
      <c r="N4" s="133"/>
      <c r="O4" s="133" t="s">
        <v>15</v>
      </c>
      <c r="P4" s="133"/>
    </row>
    <row r="5" ht="15" customHeight="1" spans="1:16">
      <c r="A5" s="133"/>
      <c r="B5" s="133"/>
      <c r="C5" s="133"/>
      <c r="D5" s="133"/>
      <c r="E5" s="133"/>
      <c r="F5" s="133"/>
      <c r="G5" s="133"/>
      <c r="H5" s="133"/>
      <c r="I5" s="133">
        <v>1</v>
      </c>
      <c r="J5" s="133">
        <v>2</v>
      </c>
      <c r="K5" s="133">
        <v>3</v>
      </c>
      <c r="L5" s="133">
        <v>4</v>
      </c>
      <c r="M5" s="133">
        <v>5</v>
      </c>
      <c r="N5" s="133">
        <v>6</v>
      </c>
      <c r="O5" s="133">
        <v>7</v>
      </c>
      <c r="P5" s="133">
        <v>8</v>
      </c>
    </row>
    <row r="6" ht="33.6" customHeight="1" spans="1:16">
      <c r="A6" s="134" t="s">
        <v>16</v>
      </c>
      <c r="B6" s="134" t="s">
        <v>17</v>
      </c>
      <c r="C6" s="135" t="s">
        <v>18</v>
      </c>
      <c r="D6" s="83" t="s">
        <v>19</v>
      </c>
      <c r="E6" s="83">
        <v>1</v>
      </c>
      <c r="F6" s="83">
        <v>36</v>
      </c>
      <c r="G6" s="83">
        <v>4</v>
      </c>
      <c r="H6" s="83">
        <v>32</v>
      </c>
      <c r="I6" s="83">
        <v>2</v>
      </c>
      <c r="J6" s="149"/>
      <c r="K6" s="149"/>
      <c r="L6" s="149"/>
      <c r="M6" s="83"/>
      <c r="N6" s="83"/>
      <c r="O6" s="83"/>
      <c r="P6" s="141"/>
    </row>
    <row r="7" ht="33.6" customHeight="1" spans="1:16">
      <c r="A7" s="136"/>
      <c r="B7" s="136"/>
      <c r="C7" s="135" t="s">
        <v>20</v>
      </c>
      <c r="D7" s="83" t="s">
        <v>19</v>
      </c>
      <c r="E7" s="83">
        <v>1</v>
      </c>
      <c r="F7" s="83">
        <v>36</v>
      </c>
      <c r="G7" s="83">
        <v>4</v>
      </c>
      <c r="H7" s="83">
        <v>32</v>
      </c>
      <c r="I7" s="149"/>
      <c r="J7" s="83">
        <v>2</v>
      </c>
      <c r="K7" s="149"/>
      <c r="L7" s="83"/>
      <c r="M7" s="83"/>
      <c r="N7" s="83"/>
      <c r="O7" s="83"/>
      <c r="P7" s="141"/>
    </row>
    <row r="8" ht="33.6" customHeight="1" spans="1:16">
      <c r="A8" s="136"/>
      <c r="B8" s="136"/>
      <c r="C8" s="135" t="s">
        <v>21</v>
      </c>
      <c r="D8" s="83" t="s">
        <v>19</v>
      </c>
      <c r="E8" s="83">
        <v>1</v>
      </c>
      <c r="F8" s="83">
        <v>36</v>
      </c>
      <c r="G8" s="83">
        <v>4</v>
      </c>
      <c r="H8" s="83">
        <v>32</v>
      </c>
      <c r="I8" s="83"/>
      <c r="J8" s="83"/>
      <c r="K8" s="83">
        <v>2</v>
      </c>
      <c r="L8" s="83"/>
      <c r="M8" s="83"/>
      <c r="N8" s="83"/>
      <c r="O8" s="83"/>
      <c r="P8" s="141"/>
    </row>
    <row r="9" ht="33.6" customHeight="1" spans="1:16">
      <c r="A9" s="136"/>
      <c r="B9" s="136"/>
      <c r="C9" s="135" t="s">
        <v>22</v>
      </c>
      <c r="D9" s="83" t="s">
        <v>19</v>
      </c>
      <c r="E9" s="83">
        <v>1</v>
      </c>
      <c r="F9" s="83">
        <v>36</v>
      </c>
      <c r="G9" s="83">
        <v>4</v>
      </c>
      <c r="H9" s="83">
        <v>32</v>
      </c>
      <c r="I9" s="83"/>
      <c r="J9" s="83"/>
      <c r="K9" s="83"/>
      <c r="L9" s="83">
        <v>2</v>
      </c>
      <c r="M9" s="83"/>
      <c r="N9" s="83"/>
      <c r="O9" s="83"/>
      <c r="P9" s="141"/>
    </row>
    <row r="10" ht="37.05" customHeight="1" spans="1:16">
      <c r="A10" s="136"/>
      <c r="B10" s="136"/>
      <c r="C10" s="135" t="s">
        <v>23</v>
      </c>
      <c r="D10" s="83" t="s">
        <v>24</v>
      </c>
      <c r="E10" s="137">
        <v>3</v>
      </c>
      <c r="F10" s="137">
        <f t="shared" ref="F10:F13" si="0">E10*18</f>
        <v>54</v>
      </c>
      <c r="G10" s="137">
        <v>54</v>
      </c>
      <c r="H10" s="137">
        <v>0</v>
      </c>
      <c r="I10" s="137">
        <v>3</v>
      </c>
      <c r="J10" s="137"/>
      <c r="K10" s="137"/>
      <c r="L10" s="137"/>
      <c r="M10" s="83"/>
      <c r="N10" s="83"/>
      <c r="O10" s="83"/>
      <c r="P10" s="141"/>
    </row>
    <row r="11" ht="37.05" customHeight="1" spans="1:16">
      <c r="A11" s="136"/>
      <c r="B11" s="136"/>
      <c r="C11" s="135" t="s">
        <v>25</v>
      </c>
      <c r="D11" s="83" t="s">
        <v>26</v>
      </c>
      <c r="E11" s="137">
        <v>4</v>
      </c>
      <c r="F11" s="137">
        <f t="shared" si="0"/>
        <v>72</v>
      </c>
      <c r="G11" s="137">
        <v>72</v>
      </c>
      <c r="H11" s="137">
        <v>0</v>
      </c>
      <c r="I11" s="137"/>
      <c r="J11" s="137">
        <v>4</v>
      </c>
      <c r="K11" s="137"/>
      <c r="L11" s="137"/>
      <c r="M11" s="83"/>
      <c r="N11" s="83"/>
      <c r="O11" s="83"/>
      <c r="P11" s="141"/>
    </row>
    <row r="12" ht="37.05" customHeight="1" spans="1:16">
      <c r="A12" s="136"/>
      <c r="B12" s="136"/>
      <c r="C12" s="135" t="s">
        <v>27</v>
      </c>
      <c r="D12" s="83" t="s">
        <v>28</v>
      </c>
      <c r="E12" s="137">
        <v>3</v>
      </c>
      <c r="F12" s="137">
        <f t="shared" si="0"/>
        <v>54</v>
      </c>
      <c r="G12" s="137">
        <v>54</v>
      </c>
      <c r="H12" s="137">
        <v>0</v>
      </c>
      <c r="I12" s="137"/>
      <c r="J12" s="137"/>
      <c r="K12" s="137">
        <v>3</v>
      </c>
      <c r="L12" s="137"/>
      <c r="M12" s="83"/>
      <c r="N12" s="83"/>
      <c r="O12" s="83"/>
      <c r="P12" s="141"/>
    </row>
    <row r="13" ht="37.05" customHeight="1" spans="1:16">
      <c r="A13" s="136"/>
      <c r="B13" s="136"/>
      <c r="C13" s="135" t="s">
        <v>29</v>
      </c>
      <c r="D13" s="83" t="s">
        <v>30</v>
      </c>
      <c r="E13" s="137">
        <v>2</v>
      </c>
      <c r="F13" s="137">
        <f t="shared" si="0"/>
        <v>36</v>
      </c>
      <c r="G13" s="137">
        <v>36</v>
      </c>
      <c r="H13" s="137">
        <v>0</v>
      </c>
      <c r="I13" s="137"/>
      <c r="J13" s="137"/>
      <c r="K13" s="137"/>
      <c r="L13" s="137">
        <v>2</v>
      </c>
      <c r="M13" s="83"/>
      <c r="N13" s="83"/>
      <c r="O13" s="83"/>
      <c r="P13" s="141"/>
    </row>
    <row r="14" s="129" customFormat="1" ht="53.25" customHeight="1" spans="1:16">
      <c r="A14" s="136"/>
      <c r="B14" s="136"/>
      <c r="C14" s="135" t="s">
        <v>31</v>
      </c>
      <c r="D14" s="135" t="s">
        <v>32</v>
      </c>
      <c r="E14" s="135">
        <v>3</v>
      </c>
      <c r="F14" s="135">
        <v>54</v>
      </c>
      <c r="G14" s="135">
        <v>54</v>
      </c>
      <c r="H14" s="135">
        <v>0</v>
      </c>
      <c r="I14" s="83"/>
      <c r="J14" s="83">
        <v>3</v>
      </c>
      <c r="K14" s="83"/>
      <c r="L14" s="83"/>
      <c r="M14" s="83"/>
      <c r="N14" s="83"/>
      <c r="O14" s="83"/>
      <c r="P14" s="83"/>
    </row>
    <row r="15" ht="60.6" customHeight="1" spans="1:16">
      <c r="A15" s="136"/>
      <c r="B15" s="136"/>
      <c r="C15" s="138" t="s">
        <v>33</v>
      </c>
      <c r="D15" s="139" t="s">
        <v>34</v>
      </c>
      <c r="E15" s="83">
        <v>3</v>
      </c>
      <c r="F15" s="83">
        <v>54</v>
      </c>
      <c r="G15" s="83">
        <v>54</v>
      </c>
      <c r="H15" s="83">
        <v>0</v>
      </c>
      <c r="I15" s="83"/>
      <c r="J15" s="83">
        <v>3</v>
      </c>
      <c r="L15" s="83"/>
      <c r="M15" s="83"/>
      <c r="N15" s="83"/>
      <c r="O15" s="83"/>
      <c r="P15" s="83"/>
    </row>
    <row r="16" s="129" customFormat="1" ht="53.25" customHeight="1" spans="1:16">
      <c r="A16" s="136"/>
      <c r="B16" s="136"/>
      <c r="C16" s="135" t="s">
        <v>35</v>
      </c>
      <c r="D16" s="83" t="s">
        <v>36</v>
      </c>
      <c r="E16" s="83">
        <v>3</v>
      </c>
      <c r="F16" s="83">
        <v>54</v>
      </c>
      <c r="G16" s="83">
        <v>54</v>
      </c>
      <c r="H16" s="83">
        <v>0</v>
      </c>
      <c r="I16" s="83"/>
      <c r="J16" s="83"/>
      <c r="K16" s="83">
        <v>3</v>
      </c>
      <c r="L16" s="83"/>
      <c r="M16" s="83"/>
      <c r="N16" s="83"/>
      <c r="O16" s="83"/>
      <c r="P16" s="83"/>
    </row>
    <row r="17" s="129" customFormat="1" ht="53.25" customHeight="1" spans="1:16">
      <c r="A17" s="136"/>
      <c r="B17" s="136"/>
      <c r="C17" s="135" t="s">
        <v>37</v>
      </c>
      <c r="D17" s="135" t="s">
        <v>38</v>
      </c>
      <c r="E17" s="135">
        <v>1</v>
      </c>
      <c r="F17" s="135">
        <v>18</v>
      </c>
      <c r="G17" s="135">
        <v>18</v>
      </c>
      <c r="H17" s="135">
        <v>0</v>
      </c>
      <c r="I17" s="83"/>
      <c r="J17" s="150">
        <v>1</v>
      </c>
      <c r="K17" s="151"/>
      <c r="L17" s="151"/>
      <c r="M17" s="151"/>
      <c r="N17" s="151"/>
      <c r="O17" s="151"/>
      <c r="P17" s="152"/>
    </row>
    <row r="18" s="129" customFormat="1" ht="84.6" customHeight="1" spans="1:16">
      <c r="A18" s="136"/>
      <c r="B18" s="136"/>
      <c r="C18" s="138" t="s">
        <v>39</v>
      </c>
      <c r="D18" s="83" t="s">
        <v>40</v>
      </c>
      <c r="E18" s="83">
        <v>2</v>
      </c>
      <c r="F18" s="83">
        <v>36</v>
      </c>
      <c r="G18" s="83">
        <v>36</v>
      </c>
      <c r="H18" s="83">
        <v>0</v>
      </c>
      <c r="I18" s="83"/>
      <c r="J18" s="83"/>
      <c r="K18" s="83"/>
      <c r="L18" s="83">
        <v>3</v>
      </c>
      <c r="M18" s="83"/>
      <c r="N18" s="83"/>
      <c r="O18" s="83"/>
      <c r="P18" s="83"/>
    </row>
    <row r="19" s="129" customFormat="1" ht="95.25" customHeight="1" spans="1:16">
      <c r="A19" s="136"/>
      <c r="B19" s="136"/>
      <c r="C19" s="135" t="s">
        <v>41</v>
      </c>
      <c r="D19" s="83" t="s">
        <v>42</v>
      </c>
      <c r="E19" s="83">
        <v>1</v>
      </c>
      <c r="F19" s="83">
        <v>20</v>
      </c>
      <c r="G19" s="83">
        <v>0</v>
      </c>
      <c r="H19" s="83">
        <v>20</v>
      </c>
      <c r="I19" s="83"/>
      <c r="J19" s="83"/>
      <c r="K19" s="83"/>
      <c r="L19" s="83">
        <v>3</v>
      </c>
      <c r="M19" s="83"/>
      <c r="N19" s="83"/>
      <c r="O19" s="83"/>
      <c r="P19" s="83"/>
    </row>
    <row r="20" s="129" customFormat="1" ht="45.6" customHeight="1" spans="1:16">
      <c r="A20" s="136"/>
      <c r="B20" s="136"/>
      <c r="C20" s="138" t="s">
        <v>43</v>
      </c>
      <c r="D20" s="83" t="s">
        <v>44</v>
      </c>
      <c r="E20" s="83">
        <v>3</v>
      </c>
      <c r="F20" s="83">
        <v>54</v>
      </c>
      <c r="G20" s="83">
        <v>54</v>
      </c>
      <c r="H20" s="83">
        <v>0</v>
      </c>
      <c r="I20" s="83"/>
      <c r="J20" s="83"/>
      <c r="K20" s="83"/>
      <c r="L20" s="83"/>
      <c r="M20" s="83">
        <v>3</v>
      </c>
      <c r="N20" s="83"/>
      <c r="O20" s="83"/>
      <c r="P20" s="83"/>
    </row>
    <row r="21" s="129" customFormat="1" ht="35.1" customHeight="1" spans="1:16">
      <c r="A21" s="136"/>
      <c r="B21" s="140"/>
      <c r="C21" s="135" t="s">
        <v>45</v>
      </c>
      <c r="D21" s="83" t="s">
        <v>46</v>
      </c>
      <c r="E21" s="83">
        <v>2</v>
      </c>
      <c r="F21" s="83">
        <v>36</v>
      </c>
      <c r="G21" s="83">
        <v>36</v>
      </c>
      <c r="H21" s="83">
        <v>0</v>
      </c>
      <c r="I21" s="83"/>
      <c r="J21" s="83"/>
      <c r="K21" s="83"/>
      <c r="L21" s="83"/>
      <c r="M21" s="83"/>
      <c r="N21" s="83" t="s">
        <v>47</v>
      </c>
      <c r="O21" s="83"/>
      <c r="P21" s="83"/>
    </row>
    <row r="22" s="129" customFormat="1" ht="22.05" customHeight="1" spans="1:16">
      <c r="A22" s="136"/>
      <c r="B22" s="141"/>
      <c r="C22" s="142" t="s">
        <v>48</v>
      </c>
      <c r="D22" s="142"/>
      <c r="E22" s="83">
        <f t="shared" ref="E22:M22" si="1">SUM(E6:E21)</f>
        <v>34</v>
      </c>
      <c r="F22" s="83">
        <f t="shared" si="1"/>
        <v>686</v>
      </c>
      <c r="G22" s="83">
        <f t="shared" si="1"/>
        <v>538</v>
      </c>
      <c r="H22" s="83">
        <f t="shared" si="1"/>
        <v>148</v>
      </c>
      <c r="I22" s="83">
        <f t="shared" si="1"/>
        <v>5</v>
      </c>
      <c r="J22" s="83">
        <f t="shared" si="1"/>
        <v>13</v>
      </c>
      <c r="K22" s="83">
        <f t="shared" si="1"/>
        <v>8</v>
      </c>
      <c r="L22" s="83">
        <f t="shared" si="1"/>
        <v>10</v>
      </c>
      <c r="M22" s="83">
        <f t="shared" si="1"/>
        <v>3</v>
      </c>
      <c r="N22" s="83">
        <v>4</v>
      </c>
      <c r="O22" s="83">
        <v>0</v>
      </c>
      <c r="P22" s="83">
        <v>0</v>
      </c>
    </row>
    <row r="23" s="129" customFormat="1" ht="35.1" customHeight="1" spans="1:16">
      <c r="A23" s="136"/>
      <c r="B23" s="142" t="s">
        <v>49</v>
      </c>
      <c r="C23" s="135" t="s">
        <v>50</v>
      </c>
      <c r="D23" s="83" t="s">
        <v>51</v>
      </c>
      <c r="E23" s="83">
        <v>1</v>
      </c>
      <c r="F23" s="83">
        <v>18</v>
      </c>
      <c r="G23" s="83">
        <v>18</v>
      </c>
      <c r="H23" s="83">
        <v>0</v>
      </c>
      <c r="I23" s="153" t="s">
        <v>52</v>
      </c>
      <c r="J23" s="154"/>
      <c r="K23" s="154"/>
      <c r="L23" s="155"/>
      <c r="M23" s="83"/>
      <c r="N23" s="83"/>
      <c r="O23" s="83"/>
      <c r="P23" s="83"/>
    </row>
    <row r="24" s="129" customFormat="1" ht="35.1" customHeight="1" spans="1:16">
      <c r="A24" s="136"/>
      <c r="B24" s="142"/>
      <c r="C24" s="135" t="s">
        <v>53</v>
      </c>
      <c r="D24" s="83" t="s">
        <v>54</v>
      </c>
      <c r="E24" s="83">
        <v>1</v>
      </c>
      <c r="F24" s="83">
        <v>18</v>
      </c>
      <c r="G24" s="83">
        <v>18</v>
      </c>
      <c r="H24" s="83">
        <v>0</v>
      </c>
      <c r="I24" s="156"/>
      <c r="J24" s="157"/>
      <c r="K24" s="157"/>
      <c r="L24" s="158"/>
      <c r="M24" s="83"/>
      <c r="N24" s="83"/>
      <c r="O24" s="83"/>
      <c r="P24" s="83"/>
    </row>
    <row r="25" s="129" customFormat="1" ht="35.1" customHeight="1" spans="1:16">
      <c r="A25" s="136"/>
      <c r="B25" s="142"/>
      <c r="C25" s="135" t="s">
        <v>55</v>
      </c>
      <c r="D25" s="83" t="s">
        <v>56</v>
      </c>
      <c r="E25" s="83">
        <v>1</v>
      </c>
      <c r="F25" s="83">
        <v>18</v>
      </c>
      <c r="G25" s="83">
        <v>18</v>
      </c>
      <c r="H25" s="83">
        <v>0</v>
      </c>
      <c r="I25" s="156"/>
      <c r="J25" s="157"/>
      <c r="K25" s="157"/>
      <c r="L25" s="158"/>
      <c r="M25" s="83"/>
      <c r="N25" s="83"/>
      <c r="O25" s="83"/>
      <c r="P25" s="83"/>
    </row>
    <row r="26" s="129" customFormat="1" ht="35.1" customHeight="1" spans="1:16">
      <c r="A26" s="136"/>
      <c r="B26" s="142"/>
      <c r="C26" s="135" t="s">
        <v>57</v>
      </c>
      <c r="D26" s="83" t="s">
        <v>58</v>
      </c>
      <c r="E26" s="83">
        <v>1</v>
      </c>
      <c r="F26" s="83">
        <v>18</v>
      </c>
      <c r="G26" s="83">
        <v>18</v>
      </c>
      <c r="H26" s="83">
        <v>0</v>
      </c>
      <c r="I26" s="159"/>
      <c r="J26" s="160"/>
      <c r="K26" s="160"/>
      <c r="L26" s="161"/>
      <c r="M26" s="83"/>
      <c r="N26" s="83"/>
      <c r="O26" s="83"/>
      <c r="P26" s="83"/>
    </row>
    <row r="27" s="129" customFormat="1" ht="35.1" customHeight="1" spans="1:16">
      <c r="A27" s="136"/>
      <c r="B27" s="142"/>
      <c r="C27" s="135" t="s">
        <v>59</v>
      </c>
      <c r="D27" s="83" t="s">
        <v>60</v>
      </c>
      <c r="E27" s="83">
        <v>2</v>
      </c>
      <c r="F27" s="83">
        <v>36</v>
      </c>
      <c r="G27" s="83">
        <v>36</v>
      </c>
      <c r="H27" s="83">
        <v>0</v>
      </c>
      <c r="I27" s="83">
        <v>2</v>
      </c>
      <c r="J27" s="83"/>
      <c r="K27" s="83"/>
      <c r="L27" s="83"/>
      <c r="M27" s="83"/>
      <c r="N27" s="83"/>
      <c r="O27" s="83"/>
      <c r="P27" s="83"/>
    </row>
    <row r="28" s="129" customFormat="1" ht="35.1" customHeight="1" spans="1:16">
      <c r="A28" s="136"/>
      <c r="B28" s="142"/>
      <c r="C28" s="135" t="s">
        <v>61</v>
      </c>
      <c r="D28" s="83" t="s">
        <v>62</v>
      </c>
      <c r="E28" s="83">
        <v>2</v>
      </c>
      <c r="F28" s="83">
        <v>36</v>
      </c>
      <c r="G28" s="83">
        <v>36</v>
      </c>
      <c r="H28" s="83">
        <v>0</v>
      </c>
      <c r="I28" s="83">
        <v>2</v>
      </c>
      <c r="J28" s="83"/>
      <c r="K28" s="83"/>
      <c r="L28" s="83"/>
      <c r="M28" s="83"/>
      <c r="N28" s="83"/>
      <c r="O28" s="83"/>
      <c r="P28" s="83"/>
    </row>
    <row r="29" s="129" customFormat="1" ht="35.1" customHeight="1" spans="1:16">
      <c r="A29" s="136"/>
      <c r="B29" s="142"/>
      <c r="C29" s="135" t="s">
        <v>63</v>
      </c>
      <c r="D29" s="83" t="s">
        <v>64</v>
      </c>
      <c r="E29" s="83">
        <v>1</v>
      </c>
      <c r="F29" s="83">
        <v>18</v>
      </c>
      <c r="G29" s="83">
        <v>18</v>
      </c>
      <c r="H29" s="83">
        <v>0</v>
      </c>
      <c r="I29" s="83"/>
      <c r="J29" s="83"/>
      <c r="K29" s="83"/>
      <c r="L29" s="83"/>
      <c r="M29" s="83" t="s">
        <v>65</v>
      </c>
      <c r="N29" s="83"/>
      <c r="O29" s="83"/>
      <c r="P29" s="83"/>
    </row>
    <row r="30" s="129" customFormat="1" ht="35.1" customHeight="1" spans="1:16">
      <c r="A30" s="136"/>
      <c r="B30" s="142"/>
      <c r="C30" s="135" t="s">
        <v>66</v>
      </c>
      <c r="D30" s="83" t="s">
        <v>67</v>
      </c>
      <c r="E30" s="83">
        <v>2</v>
      </c>
      <c r="F30" s="83">
        <v>40</v>
      </c>
      <c r="G30" s="83">
        <v>0</v>
      </c>
      <c r="H30" s="83">
        <v>40</v>
      </c>
      <c r="I30" s="83"/>
      <c r="J30" s="83"/>
      <c r="K30" s="83"/>
      <c r="L30" s="83"/>
      <c r="M30" s="83"/>
      <c r="N30" s="83" t="s">
        <v>68</v>
      </c>
      <c r="O30" s="83"/>
      <c r="P30" s="83"/>
    </row>
    <row r="31" s="129" customFormat="1" ht="35.1" customHeight="1" spans="1:16">
      <c r="A31" s="136"/>
      <c r="B31" s="142"/>
      <c r="C31" s="135" t="s">
        <v>69</v>
      </c>
      <c r="D31" s="83" t="s">
        <v>70</v>
      </c>
      <c r="E31" s="83">
        <v>2</v>
      </c>
      <c r="F31" s="83">
        <v>36</v>
      </c>
      <c r="G31" s="83">
        <v>18</v>
      </c>
      <c r="H31" s="83">
        <v>18</v>
      </c>
      <c r="I31" s="83"/>
      <c r="J31" s="83"/>
      <c r="K31" s="83"/>
      <c r="L31" s="83"/>
      <c r="M31" s="83">
        <v>2</v>
      </c>
      <c r="N31" s="83"/>
      <c r="O31" s="83"/>
      <c r="P31" s="83"/>
    </row>
    <row r="32" ht="15" customHeight="1" spans="1:16">
      <c r="A32" s="136"/>
      <c r="B32" s="141"/>
      <c r="C32" s="142" t="s">
        <v>48</v>
      </c>
      <c r="D32" s="142"/>
      <c r="E32" s="83">
        <f t="shared" ref="E32:H32" si="2">SUM(E23:E31)</f>
        <v>13</v>
      </c>
      <c r="F32" s="83">
        <f t="shared" si="2"/>
        <v>238</v>
      </c>
      <c r="G32" s="83">
        <f t="shared" si="2"/>
        <v>180</v>
      </c>
      <c r="H32" s="83">
        <f t="shared" si="2"/>
        <v>58</v>
      </c>
      <c r="I32" s="83">
        <v>5</v>
      </c>
      <c r="J32" s="83">
        <v>1</v>
      </c>
      <c r="K32" s="83">
        <v>1</v>
      </c>
      <c r="L32" s="83">
        <v>1</v>
      </c>
      <c r="M32" s="83">
        <v>4</v>
      </c>
      <c r="N32" s="83">
        <v>10</v>
      </c>
      <c r="O32" s="83">
        <f>SUM(O23:O31)</f>
        <v>0</v>
      </c>
      <c r="P32" s="83">
        <f>SUM(P23:P31)</f>
        <v>0</v>
      </c>
    </row>
    <row r="33" ht="26.1" customHeight="1" spans="1:16">
      <c r="A33" s="136"/>
      <c r="B33" s="121" t="s">
        <v>71</v>
      </c>
      <c r="C33" s="143" t="s">
        <v>72</v>
      </c>
      <c r="D33" s="144"/>
      <c r="E33" s="135">
        <v>1</v>
      </c>
      <c r="F33" s="135">
        <v>18</v>
      </c>
      <c r="G33" s="135">
        <v>18</v>
      </c>
      <c r="H33" s="135">
        <v>0</v>
      </c>
      <c r="I33" s="83"/>
      <c r="J33" s="83">
        <v>2</v>
      </c>
      <c r="K33" s="83"/>
      <c r="L33" s="83"/>
      <c r="M33" s="83"/>
      <c r="N33" s="83"/>
      <c r="O33" s="83"/>
      <c r="P33" s="141"/>
    </row>
    <row r="34" ht="26.1" customHeight="1" spans="1:16">
      <c r="A34" s="136"/>
      <c r="B34" s="121"/>
      <c r="C34" s="143" t="s">
        <v>73</v>
      </c>
      <c r="D34" s="145"/>
      <c r="E34" s="145"/>
      <c r="F34" s="145"/>
      <c r="G34" s="145"/>
      <c r="H34" s="144"/>
      <c r="I34" s="162">
        <v>2</v>
      </c>
      <c r="J34" s="163"/>
      <c r="K34" s="163"/>
      <c r="L34" s="163"/>
      <c r="M34" s="163"/>
      <c r="N34" s="163"/>
      <c r="O34" s="163"/>
      <c r="P34" s="164"/>
    </row>
    <row r="35" ht="23.55" customHeight="1" spans="1:16">
      <c r="A35" s="136"/>
      <c r="B35" s="121"/>
      <c r="C35" s="135" t="s">
        <v>74</v>
      </c>
      <c r="D35" s="135" t="s">
        <v>75</v>
      </c>
      <c r="E35" s="135">
        <v>2</v>
      </c>
      <c r="F35" s="135">
        <v>36</v>
      </c>
      <c r="G35" s="135">
        <v>24</v>
      </c>
      <c r="H35" s="135">
        <v>12</v>
      </c>
      <c r="I35" s="83"/>
      <c r="J35" s="83"/>
      <c r="K35" s="83"/>
      <c r="L35" s="83">
        <v>2</v>
      </c>
      <c r="M35" s="83"/>
      <c r="N35" s="83"/>
      <c r="O35" s="83"/>
      <c r="P35" s="83"/>
    </row>
    <row r="36" ht="23.55" customHeight="1" spans="1:16">
      <c r="A36" s="136"/>
      <c r="B36" s="121"/>
      <c r="C36" s="135" t="s">
        <v>76</v>
      </c>
      <c r="D36" s="135" t="s">
        <v>77</v>
      </c>
      <c r="E36" s="135">
        <v>2</v>
      </c>
      <c r="F36" s="135">
        <v>36</v>
      </c>
      <c r="G36" s="135">
        <v>36</v>
      </c>
      <c r="H36" s="135">
        <v>0</v>
      </c>
      <c r="I36" s="83"/>
      <c r="J36" s="83">
        <v>2</v>
      </c>
      <c r="K36" s="83"/>
      <c r="L36" s="83"/>
      <c r="M36" s="83"/>
      <c r="N36" s="83"/>
      <c r="O36" s="83"/>
      <c r="P36" s="83"/>
    </row>
    <row r="37" ht="17.1" customHeight="1" spans="1:16">
      <c r="A37" s="140"/>
      <c r="B37" s="122"/>
      <c r="C37" s="146" t="s">
        <v>48</v>
      </c>
      <c r="D37" s="147"/>
      <c r="E37" s="83">
        <v>7</v>
      </c>
      <c r="F37" s="83">
        <f t="shared" ref="F37:H37" si="3">SUM(F33:F36)</f>
        <v>90</v>
      </c>
      <c r="G37" s="83">
        <f t="shared" si="3"/>
        <v>78</v>
      </c>
      <c r="H37" s="83">
        <f t="shared" si="3"/>
        <v>12</v>
      </c>
      <c r="I37" s="83">
        <v>4</v>
      </c>
      <c r="J37" s="83">
        <v>6</v>
      </c>
      <c r="K37" s="83">
        <v>4</v>
      </c>
      <c r="L37" s="83">
        <v>8</v>
      </c>
      <c r="M37" s="83">
        <f t="shared" ref="M37:P37" si="4">SUM(M33:M36)</f>
        <v>0</v>
      </c>
      <c r="N37" s="83">
        <f t="shared" si="4"/>
        <v>0</v>
      </c>
      <c r="O37" s="83">
        <f t="shared" si="4"/>
        <v>0</v>
      </c>
      <c r="P37" s="83">
        <f t="shared" si="4"/>
        <v>0</v>
      </c>
    </row>
    <row r="38" ht="40.95" customHeight="1" spans="1:16">
      <c r="A38" s="148" t="s">
        <v>78</v>
      </c>
      <c r="B38" s="148"/>
      <c r="C38" s="148"/>
      <c r="D38" s="148"/>
      <c r="E38" s="148"/>
      <c r="F38" s="148"/>
      <c r="G38" s="148"/>
      <c r="H38" s="148"/>
      <c r="I38" s="148"/>
      <c r="J38" s="148"/>
      <c r="K38" s="148"/>
      <c r="L38" s="148"/>
      <c r="M38" s="148"/>
      <c r="N38" s="148"/>
      <c r="O38" s="148"/>
      <c r="P38" s="148"/>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tabSelected="1" zoomScale="85" zoomScaleNormal="85" topLeftCell="A69" workbookViewId="0">
      <selection activeCell="D86" sqref="D86"/>
    </sheetView>
  </sheetViews>
  <sheetFormatPr defaultColWidth="9" defaultRowHeight="14.4"/>
  <cols>
    <col min="1" max="1" width="7.62962962962963" style="92" customWidth="1"/>
    <col min="2" max="2" width="6.52777777777778" style="92" customWidth="1"/>
    <col min="3" max="3" width="10.8425925925926" style="92" customWidth="1"/>
    <col min="4" max="4" width="8.36111111111111" style="92" customWidth="1"/>
    <col min="5" max="8" width="4.62962962962963" style="124" customWidth="1"/>
    <col min="9" max="16" width="4.62962962962963" style="92" customWidth="1"/>
    <col min="17" max="16384" width="9" style="92"/>
  </cols>
  <sheetData>
    <row r="1" ht="14.25" customHeight="1" spans="1:1">
      <c r="A1" s="125" t="s">
        <v>79</v>
      </c>
    </row>
    <row r="2" ht="21" customHeight="1" spans="1:16">
      <c r="A2" s="126" t="s">
        <v>80</v>
      </c>
      <c r="B2" s="126"/>
      <c r="C2" s="126"/>
      <c r="D2" s="126"/>
      <c r="E2" s="126"/>
      <c r="F2" s="126"/>
      <c r="G2" s="126"/>
      <c r="H2" s="126"/>
      <c r="I2" s="126"/>
      <c r="J2" s="126"/>
      <c r="K2" s="126"/>
      <c r="L2" s="126"/>
      <c r="M2" s="126"/>
      <c r="N2" s="126"/>
      <c r="O2" s="126"/>
      <c r="P2" s="126"/>
    </row>
    <row r="3" ht="27.75" customHeight="1" spans="1:16">
      <c r="A3" s="77" t="s">
        <v>3</v>
      </c>
      <c r="B3" s="77"/>
      <c r="C3" s="77" t="s">
        <v>4</v>
      </c>
      <c r="D3" s="77" t="s">
        <v>5</v>
      </c>
      <c r="E3" s="77" t="s">
        <v>6</v>
      </c>
      <c r="F3" s="77"/>
      <c r="G3" s="77"/>
      <c r="H3" s="77"/>
      <c r="I3" s="77" t="s">
        <v>7</v>
      </c>
      <c r="J3" s="77"/>
      <c r="K3" s="77"/>
      <c r="L3" s="77"/>
      <c r="M3" s="77"/>
      <c r="N3" s="77"/>
      <c r="O3" s="77"/>
      <c r="P3" s="77"/>
    </row>
    <row r="4" ht="15" customHeight="1" spans="1:16">
      <c r="A4" s="77"/>
      <c r="B4" s="77"/>
      <c r="C4" s="77"/>
      <c r="D4" s="77"/>
      <c r="E4" s="77" t="s">
        <v>8</v>
      </c>
      <c r="F4" s="77" t="s">
        <v>9</v>
      </c>
      <c r="G4" s="77" t="s">
        <v>10</v>
      </c>
      <c r="H4" s="77" t="s">
        <v>11</v>
      </c>
      <c r="I4" s="77" t="s">
        <v>12</v>
      </c>
      <c r="J4" s="77"/>
      <c r="K4" s="77" t="s">
        <v>13</v>
      </c>
      <c r="L4" s="77"/>
      <c r="M4" s="77" t="s">
        <v>14</v>
      </c>
      <c r="N4" s="77"/>
      <c r="O4" s="77" t="s">
        <v>15</v>
      </c>
      <c r="P4" s="77"/>
    </row>
    <row r="5" ht="23.25" customHeight="1" spans="1:16">
      <c r="A5" s="77"/>
      <c r="B5" s="77"/>
      <c r="C5" s="77"/>
      <c r="D5" s="77"/>
      <c r="E5" s="77"/>
      <c r="F5" s="77"/>
      <c r="G5" s="77"/>
      <c r="H5" s="77"/>
      <c r="I5" s="77">
        <v>1</v>
      </c>
      <c r="J5" s="77">
        <v>2</v>
      </c>
      <c r="K5" s="77">
        <v>3</v>
      </c>
      <c r="L5" s="77">
        <v>4</v>
      </c>
      <c r="M5" s="77">
        <v>5</v>
      </c>
      <c r="N5" s="77">
        <v>6</v>
      </c>
      <c r="O5" s="77">
        <v>7</v>
      </c>
      <c r="P5" s="77">
        <v>8</v>
      </c>
    </row>
    <row r="6" ht="57" customHeight="1" spans="1:16">
      <c r="A6" s="78" t="s">
        <v>81</v>
      </c>
      <c r="B6" s="79" t="s">
        <v>82</v>
      </c>
      <c r="C6" s="79" t="s">
        <v>83</v>
      </c>
      <c r="D6" s="79" t="s">
        <v>84</v>
      </c>
      <c r="E6" s="79">
        <v>4</v>
      </c>
      <c r="F6" s="79">
        <v>72</v>
      </c>
      <c r="G6" s="79">
        <v>72</v>
      </c>
      <c r="H6" s="79">
        <v>0</v>
      </c>
      <c r="I6" s="79">
        <v>4</v>
      </c>
      <c r="J6" s="79"/>
      <c r="K6" s="79"/>
      <c r="L6" s="79"/>
      <c r="M6" s="79"/>
      <c r="N6" s="79"/>
      <c r="O6" s="79"/>
      <c r="P6" s="79"/>
    </row>
    <row r="7" ht="57" customHeight="1" spans="1:16">
      <c r="A7" s="80"/>
      <c r="B7" s="79"/>
      <c r="C7" s="79" t="s">
        <v>85</v>
      </c>
      <c r="D7" s="79" t="s">
        <v>86</v>
      </c>
      <c r="E7" s="79">
        <v>3</v>
      </c>
      <c r="F7" s="79">
        <v>54</v>
      </c>
      <c r="G7" s="79">
        <v>54</v>
      </c>
      <c r="H7" s="79">
        <v>0</v>
      </c>
      <c r="I7" s="79">
        <v>3</v>
      </c>
      <c r="J7" s="79"/>
      <c r="K7" s="79"/>
      <c r="L7" s="79"/>
      <c r="M7" s="79"/>
      <c r="N7" s="79"/>
      <c r="O7" s="79"/>
      <c r="P7" s="79"/>
    </row>
    <row r="8" ht="57" customHeight="1" spans="1:16">
      <c r="A8" s="80"/>
      <c r="B8" s="79"/>
      <c r="C8" s="79" t="s">
        <v>87</v>
      </c>
      <c r="D8" s="79" t="s">
        <v>88</v>
      </c>
      <c r="E8" s="79">
        <v>5</v>
      </c>
      <c r="F8" s="79">
        <v>90</v>
      </c>
      <c r="G8" s="79">
        <v>90</v>
      </c>
      <c r="H8" s="79">
        <v>0</v>
      </c>
      <c r="I8" s="79"/>
      <c r="J8" s="79">
        <v>5</v>
      </c>
      <c r="K8" s="79"/>
      <c r="L8" s="79"/>
      <c r="M8" s="79"/>
      <c r="N8" s="79"/>
      <c r="O8" s="79"/>
      <c r="P8" s="79"/>
    </row>
    <row r="9" ht="57" customHeight="1" spans="1:16">
      <c r="A9" s="80"/>
      <c r="B9" s="79"/>
      <c r="C9" s="79" t="s">
        <v>89</v>
      </c>
      <c r="D9" s="79" t="s">
        <v>90</v>
      </c>
      <c r="E9" s="79">
        <v>3</v>
      </c>
      <c r="F9" s="79">
        <v>54</v>
      </c>
      <c r="G9" s="79">
        <v>54</v>
      </c>
      <c r="H9" s="79">
        <v>0</v>
      </c>
      <c r="I9" s="79"/>
      <c r="J9" s="79">
        <v>3</v>
      </c>
      <c r="K9" s="79"/>
      <c r="L9" s="79"/>
      <c r="M9" s="79"/>
      <c r="N9" s="79"/>
      <c r="O9" s="79"/>
      <c r="P9" s="79"/>
    </row>
    <row r="10" ht="57" customHeight="1" spans="1:16">
      <c r="A10" s="80"/>
      <c r="B10" s="79"/>
      <c r="C10" s="79" t="s">
        <v>91</v>
      </c>
      <c r="D10" s="79" t="s">
        <v>92</v>
      </c>
      <c r="E10" s="79">
        <v>3</v>
      </c>
      <c r="F10" s="79">
        <v>54</v>
      </c>
      <c r="G10" s="79">
        <v>54</v>
      </c>
      <c r="H10" s="79">
        <v>0</v>
      </c>
      <c r="I10" s="79"/>
      <c r="J10" s="79">
        <v>3</v>
      </c>
      <c r="K10" s="79"/>
      <c r="L10" s="79"/>
      <c r="M10" s="79"/>
      <c r="N10" s="79"/>
      <c r="O10" s="79"/>
      <c r="P10" s="79"/>
    </row>
    <row r="11" ht="57" customHeight="1" spans="1:16">
      <c r="A11" s="80"/>
      <c r="B11" s="79"/>
      <c r="C11" s="79" t="s">
        <v>93</v>
      </c>
      <c r="D11" s="79" t="s">
        <v>90</v>
      </c>
      <c r="E11" s="79">
        <v>2</v>
      </c>
      <c r="F11" s="79">
        <v>36</v>
      </c>
      <c r="G11" s="79">
        <v>36</v>
      </c>
      <c r="H11" s="79">
        <v>0</v>
      </c>
      <c r="I11" s="79"/>
      <c r="J11" s="79"/>
      <c r="K11" s="79">
        <v>2</v>
      </c>
      <c r="L11" s="79"/>
      <c r="M11" s="79"/>
      <c r="N11" s="79"/>
      <c r="O11" s="79"/>
      <c r="P11" s="79"/>
    </row>
    <row r="12" ht="57" customHeight="1" spans="1:16">
      <c r="A12" s="80"/>
      <c r="B12" s="79"/>
      <c r="C12" s="79" t="s">
        <v>94</v>
      </c>
      <c r="D12" s="79" t="s">
        <v>95</v>
      </c>
      <c r="E12" s="79">
        <v>1</v>
      </c>
      <c r="F12" s="79">
        <v>20</v>
      </c>
      <c r="G12" s="79">
        <v>0</v>
      </c>
      <c r="H12" s="79">
        <v>20</v>
      </c>
      <c r="I12" s="79"/>
      <c r="J12" s="79"/>
      <c r="K12" s="79">
        <v>3</v>
      </c>
      <c r="L12" s="79"/>
      <c r="M12" s="79"/>
      <c r="N12" s="79"/>
      <c r="O12" s="79"/>
      <c r="P12" s="79"/>
    </row>
    <row r="13" ht="57" customHeight="1" spans="1:16">
      <c r="A13" s="80"/>
      <c r="B13" s="79"/>
      <c r="C13" s="79" t="s">
        <v>96</v>
      </c>
      <c r="D13" s="79" t="s">
        <v>97</v>
      </c>
      <c r="E13" s="79">
        <v>3</v>
      </c>
      <c r="F13" s="79">
        <v>54</v>
      </c>
      <c r="G13" s="79">
        <v>54</v>
      </c>
      <c r="H13" s="79">
        <v>0</v>
      </c>
      <c r="I13" s="79"/>
      <c r="J13" s="79"/>
      <c r="K13" s="79">
        <v>3</v>
      </c>
      <c r="L13" s="79"/>
      <c r="M13" s="79"/>
      <c r="N13" s="79"/>
      <c r="O13" s="79"/>
      <c r="P13" s="79"/>
    </row>
    <row r="14" ht="15" customHeight="1" spans="1:16">
      <c r="A14" s="80"/>
      <c r="B14" s="79"/>
      <c r="C14" s="79" t="s">
        <v>48</v>
      </c>
      <c r="D14" s="79"/>
      <c r="E14" s="79">
        <f t="shared" ref="E14:P14" si="0">SUM(E6:E13)</f>
        <v>24</v>
      </c>
      <c r="F14" s="79">
        <f t="shared" si="0"/>
        <v>434</v>
      </c>
      <c r="G14" s="79">
        <f t="shared" si="0"/>
        <v>414</v>
      </c>
      <c r="H14" s="79">
        <f t="shared" si="0"/>
        <v>20</v>
      </c>
      <c r="I14" s="79">
        <f t="shared" si="0"/>
        <v>7</v>
      </c>
      <c r="J14" s="79">
        <f t="shared" si="0"/>
        <v>11</v>
      </c>
      <c r="K14" s="79">
        <f t="shared" si="0"/>
        <v>8</v>
      </c>
      <c r="L14" s="79">
        <f t="shared" si="0"/>
        <v>0</v>
      </c>
      <c r="M14" s="79">
        <f t="shared" si="0"/>
        <v>0</v>
      </c>
      <c r="N14" s="79">
        <f t="shared" si="0"/>
        <v>0</v>
      </c>
      <c r="O14" s="79">
        <f t="shared" si="0"/>
        <v>0</v>
      </c>
      <c r="P14" s="79">
        <f t="shared" si="0"/>
        <v>0</v>
      </c>
    </row>
    <row r="15" ht="53" customHeight="1" spans="1:16">
      <c r="A15" s="80"/>
      <c r="B15" s="79" t="s">
        <v>98</v>
      </c>
      <c r="C15" s="79" t="s">
        <v>99</v>
      </c>
      <c r="D15" s="79" t="s">
        <v>100</v>
      </c>
      <c r="E15" s="79">
        <v>1</v>
      </c>
      <c r="F15" s="79">
        <v>18</v>
      </c>
      <c r="G15" s="79">
        <v>18</v>
      </c>
      <c r="H15" s="79">
        <v>0</v>
      </c>
      <c r="I15" s="79">
        <v>3</v>
      </c>
      <c r="J15" s="79"/>
      <c r="K15" s="79"/>
      <c r="L15" s="79"/>
      <c r="M15" s="79"/>
      <c r="N15" s="79"/>
      <c r="O15" s="79"/>
      <c r="P15" s="79"/>
    </row>
    <row r="16" ht="53" customHeight="1" spans="1:16">
      <c r="A16" s="80"/>
      <c r="B16" s="79"/>
      <c r="C16" s="79" t="s">
        <v>101</v>
      </c>
      <c r="D16" s="79" t="s">
        <v>102</v>
      </c>
      <c r="E16" s="81">
        <v>2</v>
      </c>
      <c r="F16" s="81">
        <v>36</v>
      </c>
      <c r="G16" s="81">
        <v>36</v>
      </c>
      <c r="H16" s="81">
        <v>0</v>
      </c>
      <c r="I16" s="81">
        <v>3</v>
      </c>
      <c r="J16" s="81"/>
      <c r="K16" s="81"/>
      <c r="L16" s="81"/>
      <c r="M16" s="81"/>
      <c r="N16" s="81"/>
      <c r="O16" s="81"/>
      <c r="P16" s="81"/>
    </row>
    <row r="17" ht="53" customHeight="1" spans="1:16">
      <c r="A17" s="80"/>
      <c r="B17" s="79"/>
      <c r="C17" s="79" t="s">
        <v>103</v>
      </c>
      <c r="D17" s="79" t="s">
        <v>104</v>
      </c>
      <c r="E17" s="79">
        <v>3</v>
      </c>
      <c r="F17" s="79">
        <v>54</v>
      </c>
      <c r="G17" s="79">
        <v>54</v>
      </c>
      <c r="H17" s="79">
        <v>0</v>
      </c>
      <c r="I17" s="79"/>
      <c r="J17" s="79">
        <v>3</v>
      </c>
      <c r="K17" s="79"/>
      <c r="L17" s="79"/>
      <c r="M17" s="79"/>
      <c r="N17" s="79"/>
      <c r="O17" s="79"/>
      <c r="P17" s="79"/>
    </row>
    <row r="18" ht="53" customHeight="1" spans="1:16">
      <c r="A18" s="80"/>
      <c r="B18" s="79"/>
      <c r="C18" s="79" t="s">
        <v>105</v>
      </c>
      <c r="D18" s="79" t="s">
        <v>106</v>
      </c>
      <c r="E18" s="79">
        <v>3</v>
      </c>
      <c r="F18" s="79">
        <v>54</v>
      </c>
      <c r="G18" s="79">
        <v>54</v>
      </c>
      <c r="H18" s="79">
        <v>0</v>
      </c>
      <c r="I18" s="79"/>
      <c r="J18" s="79"/>
      <c r="K18" s="79">
        <v>3</v>
      </c>
      <c r="L18" s="79"/>
      <c r="M18" s="79"/>
      <c r="N18" s="79"/>
      <c r="O18" s="79"/>
      <c r="P18" s="79"/>
    </row>
    <row r="19" ht="53" customHeight="1" spans="1:16">
      <c r="A19" s="80"/>
      <c r="B19" s="79"/>
      <c r="C19" s="79" t="s">
        <v>107</v>
      </c>
      <c r="D19" s="79" t="s">
        <v>108</v>
      </c>
      <c r="E19" s="79">
        <v>2</v>
      </c>
      <c r="F19" s="79">
        <v>36</v>
      </c>
      <c r="G19" s="79">
        <v>36</v>
      </c>
      <c r="H19" s="79">
        <v>0</v>
      </c>
      <c r="I19" s="79"/>
      <c r="J19" s="79"/>
      <c r="K19" s="79">
        <v>2</v>
      </c>
      <c r="L19" s="79"/>
      <c r="M19" s="79"/>
      <c r="N19" s="79"/>
      <c r="O19" s="79"/>
      <c r="P19" s="79"/>
    </row>
    <row r="20" ht="53" customHeight="1" spans="1:16">
      <c r="A20" s="80"/>
      <c r="B20" s="79"/>
      <c r="C20" s="79" t="s">
        <v>109</v>
      </c>
      <c r="D20" s="79" t="s">
        <v>110</v>
      </c>
      <c r="E20" s="79">
        <v>3</v>
      </c>
      <c r="F20" s="79">
        <v>54</v>
      </c>
      <c r="G20" s="79">
        <v>36</v>
      </c>
      <c r="H20" s="79">
        <v>18</v>
      </c>
      <c r="I20" s="79"/>
      <c r="J20" s="79"/>
      <c r="K20" s="79">
        <v>3</v>
      </c>
      <c r="L20" s="79"/>
      <c r="M20" s="79"/>
      <c r="N20" s="79"/>
      <c r="O20" s="79"/>
      <c r="P20" s="79"/>
    </row>
    <row r="21" ht="53" customHeight="1" spans="1:16">
      <c r="A21" s="80"/>
      <c r="B21" s="79"/>
      <c r="C21" s="79" t="s">
        <v>111</v>
      </c>
      <c r="D21" s="79" t="s">
        <v>112</v>
      </c>
      <c r="E21" s="79">
        <v>2</v>
      </c>
      <c r="F21" s="79">
        <v>36</v>
      </c>
      <c r="G21" s="79">
        <v>36</v>
      </c>
      <c r="H21" s="79">
        <v>0</v>
      </c>
      <c r="I21" s="79"/>
      <c r="J21" s="79"/>
      <c r="K21" s="79"/>
      <c r="L21" s="79">
        <v>3</v>
      </c>
      <c r="M21" s="79"/>
      <c r="N21" s="79"/>
      <c r="O21" s="79"/>
      <c r="P21" s="79"/>
    </row>
    <row r="22" ht="53" customHeight="1" spans="1:16">
      <c r="A22" s="80"/>
      <c r="B22" s="79"/>
      <c r="C22" s="79" t="s">
        <v>113</v>
      </c>
      <c r="D22" s="79" t="s">
        <v>114</v>
      </c>
      <c r="E22" s="79">
        <v>2</v>
      </c>
      <c r="F22" s="79">
        <v>36</v>
      </c>
      <c r="G22" s="79">
        <v>18</v>
      </c>
      <c r="H22" s="79">
        <v>18</v>
      </c>
      <c r="I22" s="79"/>
      <c r="J22" s="79"/>
      <c r="K22" s="79"/>
      <c r="L22" s="79">
        <v>3</v>
      </c>
      <c r="M22" s="79"/>
      <c r="N22" s="79"/>
      <c r="O22" s="79"/>
      <c r="P22" s="79"/>
    </row>
    <row r="23" ht="53" customHeight="1" spans="1:16">
      <c r="A23" s="80"/>
      <c r="B23" s="79"/>
      <c r="C23" s="79" t="s">
        <v>115</v>
      </c>
      <c r="D23" s="79" t="s">
        <v>116</v>
      </c>
      <c r="E23" s="79">
        <v>3</v>
      </c>
      <c r="F23" s="79">
        <v>54</v>
      </c>
      <c r="G23" s="79">
        <v>36</v>
      </c>
      <c r="H23" s="79">
        <v>18</v>
      </c>
      <c r="I23" s="79"/>
      <c r="J23" s="79"/>
      <c r="K23" s="79"/>
      <c r="L23" s="79">
        <v>3</v>
      </c>
      <c r="M23" s="79"/>
      <c r="N23" s="79"/>
      <c r="O23" s="79"/>
      <c r="P23" s="79"/>
    </row>
    <row r="24" ht="53" customHeight="1" spans="1:16">
      <c r="A24" s="80"/>
      <c r="B24" s="79"/>
      <c r="C24" s="79" t="s">
        <v>117</v>
      </c>
      <c r="D24" s="79" t="s">
        <v>118</v>
      </c>
      <c r="E24" s="79">
        <v>2</v>
      </c>
      <c r="F24" s="79">
        <v>36</v>
      </c>
      <c r="G24" s="79">
        <v>36</v>
      </c>
      <c r="H24" s="79">
        <v>0</v>
      </c>
      <c r="I24" s="79"/>
      <c r="J24" s="79"/>
      <c r="K24" s="79"/>
      <c r="L24" s="79">
        <v>3</v>
      </c>
      <c r="M24" s="79"/>
      <c r="N24" s="79"/>
      <c r="O24" s="79"/>
      <c r="P24" s="79"/>
    </row>
    <row r="25" ht="53" customHeight="1" spans="1:16">
      <c r="A25" s="80"/>
      <c r="B25" s="79"/>
      <c r="C25" s="79" t="s">
        <v>119</v>
      </c>
      <c r="D25" s="79" t="s">
        <v>120</v>
      </c>
      <c r="E25" s="79">
        <v>2</v>
      </c>
      <c r="F25" s="79">
        <v>36</v>
      </c>
      <c r="G25" s="79">
        <v>36</v>
      </c>
      <c r="H25" s="79">
        <v>0</v>
      </c>
      <c r="I25" s="79"/>
      <c r="J25" s="79"/>
      <c r="K25" s="79"/>
      <c r="L25" s="79"/>
      <c r="M25" s="79">
        <v>3</v>
      </c>
      <c r="N25" s="79"/>
      <c r="O25" s="79"/>
      <c r="P25" s="79"/>
    </row>
    <row r="26" ht="53" customHeight="1" spans="1:16">
      <c r="A26" s="80"/>
      <c r="B26" s="79"/>
      <c r="C26" s="79" t="s">
        <v>121</v>
      </c>
      <c r="D26" s="79" t="s">
        <v>122</v>
      </c>
      <c r="E26" s="79">
        <v>2</v>
      </c>
      <c r="F26" s="79">
        <v>36</v>
      </c>
      <c r="G26" s="79">
        <v>36</v>
      </c>
      <c r="H26" s="79">
        <v>0</v>
      </c>
      <c r="I26" s="79"/>
      <c r="J26" s="79"/>
      <c r="K26" s="79"/>
      <c r="L26" s="79"/>
      <c r="M26" s="79">
        <v>3</v>
      </c>
      <c r="N26" s="79"/>
      <c r="O26" s="79"/>
      <c r="P26" s="79"/>
    </row>
    <row r="27" ht="53" customHeight="1" spans="1:16">
      <c r="A27" s="80"/>
      <c r="B27" s="79"/>
      <c r="C27" s="79" t="s">
        <v>123</v>
      </c>
      <c r="D27" s="79" t="s">
        <v>124</v>
      </c>
      <c r="E27" s="79">
        <v>3</v>
      </c>
      <c r="F27" s="79">
        <v>54</v>
      </c>
      <c r="G27" s="79">
        <v>54</v>
      </c>
      <c r="H27" s="79">
        <v>0</v>
      </c>
      <c r="I27" s="79"/>
      <c r="J27" s="79"/>
      <c r="K27" s="79"/>
      <c r="L27" s="79"/>
      <c r="M27" s="79">
        <v>3</v>
      </c>
      <c r="N27" s="79"/>
      <c r="O27" s="79"/>
      <c r="P27" s="79"/>
    </row>
    <row r="28" ht="53" customHeight="1" spans="1:16">
      <c r="A28" s="80"/>
      <c r="B28" s="79"/>
      <c r="C28" s="79" t="s">
        <v>125</v>
      </c>
      <c r="D28" s="79" t="s">
        <v>126</v>
      </c>
      <c r="E28" s="79">
        <v>2</v>
      </c>
      <c r="F28" s="79">
        <v>36</v>
      </c>
      <c r="G28" s="79">
        <v>36</v>
      </c>
      <c r="H28" s="79">
        <v>0</v>
      </c>
      <c r="I28" s="79"/>
      <c r="J28" s="79"/>
      <c r="K28" s="79"/>
      <c r="L28" s="79"/>
      <c r="M28" s="87"/>
      <c r="N28" s="79">
        <v>3</v>
      </c>
      <c r="O28" s="79"/>
      <c r="P28" s="79"/>
    </row>
    <row r="29" ht="53" customHeight="1" spans="1:16">
      <c r="A29" s="80"/>
      <c r="B29" s="79"/>
      <c r="C29" s="79" t="s">
        <v>127</v>
      </c>
      <c r="D29" s="79" t="s">
        <v>128</v>
      </c>
      <c r="E29" s="79">
        <v>3</v>
      </c>
      <c r="F29" s="79">
        <v>54</v>
      </c>
      <c r="G29" s="79">
        <v>36</v>
      </c>
      <c r="H29" s="79">
        <v>18</v>
      </c>
      <c r="I29" s="79"/>
      <c r="J29" s="79"/>
      <c r="K29" s="79"/>
      <c r="L29" s="79"/>
      <c r="M29" s="79"/>
      <c r="N29" s="79">
        <v>3</v>
      </c>
      <c r="O29" s="79"/>
      <c r="P29" s="79"/>
    </row>
    <row r="30" ht="15" customHeight="1" spans="1:16">
      <c r="A30" s="80"/>
      <c r="B30" s="79"/>
      <c r="C30" s="79" t="s">
        <v>48</v>
      </c>
      <c r="D30" s="79"/>
      <c r="E30" s="79">
        <f>SUM(E15:E29)</f>
        <v>35</v>
      </c>
      <c r="F30" s="79">
        <f>SUM(F15:F29)</f>
        <v>630</v>
      </c>
      <c r="G30" s="79">
        <f>SUM(G15:G29)</f>
        <v>558</v>
      </c>
      <c r="H30" s="79">
        <f>SUM(H15:H29)</f>
        <v>72</v>
      </c>
      <c r="I30" s="79">
        <f>SUM(I15:I29)</f>
        <v>6</v>
      </c>
      <c r="J30" s="79">
        <f t="shared" ref="J30:P30" si="1">SUM(J15:J29)</f>
        <v>3</v>
      </c>
      <c r="K30" s="79">
        <f t="shared" si="1"/>
        <v>8</v>
      </c>
      <c r="L30" s="79">
        <f t="shared" si="1"/>
        <v>12</v>
      </c>
      <c r="M30" s="79">
        <f t="shared" si="1"/>
        <v>9</v>
      </c>
      <c r="N30" s="79">
        <f t="shared" si="1"/>
        <v>6</v>
      </c>
      <c r="O30" s="79">
        <f t="shared" si="1"/>
        <v>0</v>
      </c>
      <c r="P30" s="79">
        <f t="shared" si="1"/>
        <v>0</v>
      </c>
    </row>
    <row r="31" ht="48" customHeight="1" spans="1:16">
      <c r="A31" s="80"/>
      <c r="B31" s="79" t="s">
        <v>129</v>
      </c>
      <c r="C31" s="79" t="s">
        <v>130</v>
      </c>
      <c r="D31" s="79" t="s">
        <v>131</v>
      </c>
      <c r="E31" s="79">
        <v>1</v>
      </c>
      <c r="F31" s="79">
        <v>20</v>
      </c>
      <c r="G31" s="79">
        <v>0</v>
      </c>
      <c r="H31" s="79">
        <v>20</v>
      </c>
      <c r="I31" s="79"/>
      <c r="J31" s="79">
        <v>3</v>
      </c>
      <c r="K31" s="79"/>
      <c r="L31" s="79"/>
      <c r="M31" s="79"/>
      <c r="N31" s="79"/>
      <c r="O31" s="79"/>
      <c r="P31" s="79"/>
    </row>
    <row r="32" ht="48" customHeight="1" spans="1:16">
      <c r="A32" s="80"/>
      <c r="B32" s="79"/>
      <c r="C32" s="79" t="s">
        <v>132</v>
      </c>
      <c r="D32" s="79" t="s">
        <v>133</v>
      </c>
      <c r="E32" s="79">
        <v>3</v>
      </c>
      <c r="F32" s="79">
        <v>54</v>
      </c>
      <c r="G32" s="79">
        <v>27</v>
      </c>
      <c r="H32" s="79">
        <v>27</v>
      </c>
      <c r="I32" s="81"/>
      <c r="J32" s="81">
        <v>3</v>
      </c>
      <c r="K32" s="81"/>
      <c r="L32" s="81"/>
      <c r="M32" s="81"/>
      <c r="N32" s="81"/>
      <c r="O32" s="81"/>
      <c r="P32" s="81"/>
    </row>
    <row r="33" ht="48" customHeight="1" spans="1:16">
      <c r="A33" s="80"/>
      <c r="B33" s="79"/>
      <c r="C33" s="81" t="s">
        <v>134</v>
      </c>
      <c r="D33" s="81" t="s">
        <v>135</v>
      </c>
      <c r="E33" s="79">
        <v>3</v>
      </c>
      <c r="F33" s="79">
        <v>54</v>
      </c>
      <c r="G33" s="79">
        <v>27</v>
      </c>
      <c r="H33" s="79">
        <v>27</v>
      </c>
      <c r="I33" s="81"/>
      <c r="J33" s="81"/>
      <c r="K33" s="81">
        <v>3</v>
      </c>
      <c r="L33" s="81"/>
      <c r="M33" s="81"/>
      <c r="N33" s="81"/>
      <c r="O33" s="81"/>
      <c r="P33" s="81"/>
    </row>
    <row r="34" ht="48" customHeight="1" spans="1:16">
      <c r="A34" s="80"/>
      <c r="B34" s="79"/>
      <c r="C34" s="79" t="s">
        <v>136</v>
      </c>
      <c r="D34" s="79" t="s">
        <v>137</v>
      </c>
      <c r="E34" s="79">
        <v>2</v>
      </c>
      <c r="F34" s="79">
        <v>36</v>
      </c>
      <c r="G34" s="79">
        <v>36</v>
      </c>
      <c r="H34" s="79">
        <v>0</v>
      </c>
      <c r="I34" s="79"/>
      <c r="J34" s="79"/>
      <c r="K34" s="79"/>
      <c r="L34" s="79">
        <v>3</v>
      </c>
      <c r="M34" s="79"/>
      <c r="N34" s="79"/>
      <c r="O34" s="79"/>
      <c r="P34" s="79"/>
    </row>
    <row r="35" ht="48" customHeight="1" spans="1:16">
      <c r="A35" s="80"/>
      <c r="B35" s="79"/>
      <c r="C35" s="79" t="s">
        <v>138</v>
      </c>
      <c r="D35" s="79" t="s">
        <v>139</v>
      </c>
      <c r="E35" s="79">
        <v>2</v>
      </c>
      <c r="F35" s="79">
        <v>36</v>
      </c>
      <c r="G35" s="79">
        <v>18</v>
      </c>
      <c r="H35" s="79">
        <v>18</v>
      </c>
      <c r="I35" s="79"/>
      <c r="J35" s="79"/>
      <c r="K35" s="79"/>
      <c r="L35" s="79">
        <v>3</v>
      </c>
      <c r="M35" s="79"/>
      <c r="N35" s="79"/>
      <c r="O35" s="79"/>
      <c r="P35" s="79"/>
    </row>
    <row r="36" ht="48" customHeight="1" spans="1:16">
      <c r="A36" s="80"/>
      <c r="B36" s="79"/>
      <c r="C36" s="79" t="s">
        <v>140</v>
      </c>
      <c r="D36" s="79" t="s">
        <v>141</v>
      </c>
      <c r="E36" s="79">
        <v>3</v>
      </c>
      <c r="F36" s="79">
        <v>54</v>
      </c>
      <c r="G36" s="79">
        <v>36</v>
      </c>
      <c r="H36" s="79">
        <v>18</v>
      </c>
      <c r="I36" s="79"/>
      <c r="J36" s="79"/>
      <c r="K36" s="79"/>
      <c r="L36" s="79">
        <v>4</v>
      </c>
      <c r="M36" s="79"/>
      <c r="N36" s="79"/>
      <c r="O36" s="79"/>
      <c r="P36" s="79"/>
    </row>
    <row r="37" ht="48" customHeight="1" spans="1:16">
      <c r="A37" s="80"/>
      <c r="B37" s="79"/>
      <c r="C37" s="79" t="s">
        <v>142</v>
      </c>
      <c r="D37" s="79" t="s">
        <v>143</v>
      </c>
      <c r="E37" s="79">
        <v>2</v>
      </c>
      <c r="F37" s="79">
        <v>36</v>
      </c>
      <c r="G37" s="79">
        <v>18</v>
      </c>
      <c r="H37" s="79">
        <v>18</v>
      </c>
      <c r="I37" s="79"/>
      <c r="J37" s="79"/>
      <c r="K37" s="79"/>
      <c r="L37" s="79">
        <v>3</v>
      </c>
      <c r="M37" s="79"/>
      <c r="N37" s="79"/>
      <c r="O37" s="79"/>
      <c r="P37" s="79"/>
    </row>
    <row r="38" ht="48" customHeight="1" spans="1:16">
      <c r="A38" s="80"/>
      <c r="B38" s="79"/>
      <c r="C38" s="79" t="s">
        <v>144</v>
      </c>
      <c r="D38" s="79" t="s">
        <v>145</v>
      </c>
      <c r="E38" s="79">
        <v>2</v>
      </c>
      <c r="F38" s="79">
        <v>36</v>
      </c>
      <c r="G38" s="79">
        <v>18</v>
      </c>
      <c r="H38" s="79">
        <v>18</v>
      </c>
      <c r="I38" s="79"/>
      <c r="J38" s="79"/>
      <c r="K38" s="79">
        <v>2</v>
      </c>
      <c r="L38" s="79"/>
      <c r="M38" s="79"/>
      <c r="N38" s="79"/>
      <c r="O38" s="79"/>
      <c r="P38" s="79"/>
    </row>
    <row r="39" ht="48" customHeight="1" spans="1:16">
      <c r="A39" s="80"/>
      <c r="B39" s="79"/>
      <c r="C39" s="79" t="s">
        <v>146</v>
      </c>
      <c r="D39" s="79" t="s">
        <v>147</v>
      </c>
      <c r="E39" s="79">
        <v>1</v>
      </c>
      <c r="F39" s="79">
        <v>18</v>
      </c>
      <c r="G39" s="79">
        <v>18</v>
      </c>
      <c r="H39" s="79">
        <v>0</v>
      </c>
      <c r="I39" s="79"/>
      <c r="J39" s="79"/>
      <c r="K39" s="79"/>
      <c r="L39" s="79"/>
      <c r="M39" s="79">
        <v>2</v>
      </c>
      <c r="N39" s="87"/>
      <c r="O39" s="79"/>
      <c r="P39" s="79"/>
    </row>
    <row r="40" ht="48" customHeight="1" spans="1:16">
      <c r="A40" s="80"/>
      <c r="B40" s="79"/>
      <c r="C40" s="82" t="s">
        <v>148</v>
      </c>
      <c r="D40" s="83" t="s">
        <v>149</v>
      </c>
      <c r="E40" s="84">
        <v>2</v>
      </c>
      <c r="F40" s="82">
        <v>36</v>
      </c>
      <c r="G40" s="82">
        <v>26</v>
      </c>
      <c r="H40" s="82">
        <v>10</v>
      </c>
      <c r="I40" s="82"/>
      <c r="J40" s="82"/>
      <c r="K40" s="82"/>
      <c r="L40" s="82"/>
      <c r="M40" s="82">
        <v>3</v>
      </c>
      <c r="N40" s="82"/>
      <c r="O40" s="82"/>
      <c r="P40" s="82"/>
    </row>
    <row r="41" ht="48" customHeight="1" spans="1:16">
      <c r="A41" s="80"/>
      <c r="B41" s="79"/>
      <c r="C41" s="79" t="s">
        <v>150</v>
      </c>
      <c r="D41" s="79" t="s">
        <v>151</v>
      </c>
      <c r="E41" s="79">
        <v>2</v>
      </c>
      <c r="F41" s="79">
        <v>36</v>
      </c>
      <c r="G41" s="79">
        <v>18</v>
      </c>
      <c r="H41" s="79">
        <v>18</v>
      </c>
      <c r="I41" s="79"/>
      <c r="J41" s="79"/>
      <c r="K41" s="79"/>
      <c r="L41" s="79"/>
      <c r="M41" s="79">
        <v>3</v>
      </c>
      <c r="N41" s="79"/>
      <c r="O41" s="79"/>
      <c r="P41" s="79"/>
    </row>
    <row r="42" ht="48" customHeight="1" spans="1:16">
      <c r="A42" s="80"/>
      <c r="B42" s="79"/>
      <c r="C42" s="79" t="s">
        <v>152</v>
      </c>
      <c r="D42" s="79" t="s">
        <v>153</v>
      </c>
      <c r="E42" s="79">
        <v>2</v>
      </c>
      <c r="F42" s="79">
        <v>36</v>
      </c>
      <c r="G42" s="79">
        <v>18</v>
      </c>
      <c r="H42" s="79">
        <v>18</v>
      </c>
      <c r="I42" s="79"/>
      <c r="J42" s="79"/>
      <c r="K42" s="79"/>
      <c r="L42" s="79"/>
      <c r="M42" s="79">
        <v>3</v>
      </c>
      <c r="N42" s="79"/>
      <c r="O42" s="79"/>
      <c r="P42" s="79"/>
    </row>
    <row r="43" ht="48" customHeight="1" spans="1:16">
      <c r="A43" s="80"/>
      <c r="B43" s="79"/>
      <c r="C43" s="79" t="s">
        <v>154</v>
      </c>
      <c r="D43" s="79" t="s">
        <v>155</v>
      </c>
      <c r="E43" s="79">
        <v>2</v>
      </c>
      <c r="F43" s="79">
        <v>36</v>
      </c>
      <c r="G43" s="79">
        <v>18</v>
      </c>
      <c r="H43" s="79">
        <v>18</v>
      </c>
      <c r="I43" s="79"/>
      <c r="J43" s="79"/>
      <c r="K43" s="79"/>
      <c r="L43" s="79"/>
      <c r="M43" s="79">
        <v>3</v>
      </c>
      <c r="N43" s="79"/>
      <c r="O43" s="79"/>
      <c r="P43" s="79"/>
    </row>
    <row r="44" ht="48" customHeight="1" spans="1:16">
      <c r="A44" s="80"/>
      <c r="B44" s="79"/>
      <c r="C44" s="79" t="s">
        <v>156</v>
      </c>
      <c r="D44" s="79" t="s">
        <v>157</v>
      </c>
      <c r="E44" s="79">
        <v>3</v>
      </c>
      <c r="F44" s="79">
        <v>54</v>
      </c>
      <c r="G44" s="79">
        <v>36</v>
      </c>
      <c r="H44" s="79">
        <v>18</v>
      </c>
      <c r="I44" s="79"/>
      <c r="J44" s="79"/>
      <c r="K44" s="79"/>
      <c r="L44" s="79"/>
      <c r="M44" s="79">
        <v>3</v>
      </c>
      <c r="N44" s="79"/>
      <c r="O44" s="79"/>
      <c r="P44" s="79"/>
    </row>
    <row r="45" ht="48" customHeight="1" spans="1:16">
      <c r="A45" s="80"/>
      <c r="B45" s="79"/>
      <c r="C45" s="79" t="s">
        <v>158</v>
      </c>
      <c r="D45" s="79" t="s">
        <v>159</v>
      </c>
      <c r="E45" s="79">
        <v>2</v>
      </c>
      <c r="F45" s="79">
        <v>36</v>
      </c>
      <c r="G45" s="79">
        <v>18</v>
      </c>
      <c r="H45" s="79">
        <v>18</v>
      </c>
      <c r="I45" s="79"/>
      <c r="J45" s="79"/>
      <c r="K45" s="79"/>
      <c r="L45" s="79"/>
      <c r="M45" s="79"/>
      <c r="N45" s="79">
        <v>3</v>
      </c>
      <c r="O45" s="79"/>
      <c r="P45" s="79"/>
    </row>
    <row r="46" ht="48" customHeight="1" spans="1:16">
      <c r="A46" s="80"/>
      <c r="B46" s="79"/>
      <c r="C46" s="79" t="s">
        <v>160</v>
      </c>
      <c r="D46" s="79" t="s">
        <v>161</v>
      </c>
      <c r="E46" s="79">
        <v>2</v>
      </c>
      <c r="F46" s="79">
        <v>36</v>
      </c>
      <c r="G46" s="79">
        <v>18</v>
      </c>
      <c r="H46" s="79">
        <v>18</v>
      </c>
      <c r="I46" s="79"/>
      <c r="J46" s="79"/>
      <c r="K46" s="79"/>
      <c r="L46" s="79"/>
      <c r="M46" s="79"/>
      <c r="N46" s="79">
        <v>3</v>
      </c>
      <c r="O46" s="79"/>
      <c r="P46" s="79"/>
    </row>
    <row r="47" ht="48" customHeight="1" spans="1:16">
      <c r="A47" s="80"/>
      <c r="B47" s="79"/>
      <c r="C47" s="79" t="s">
        <v>162</v>
      </c>
      <c r="D47" s="79" t="s">
        <v>163</v>
      </c>
      <c r="E47" s="79">
        <v>2</v>
      </c>
      <c r="F47" s="79">
        <v>36</v>
      </c>
      <c r="G47" s="79">
        <v>18</v>
      </c>
      <c r="H47" s="79">
        <v>18</v>
      </c>
      <c r="I47" s="79"/>
      <c r="J47" s="79"/>
      <c r="K47" s="79"/>
      <c r="L47" s="79"/>
      <c r="M47" s="79"/>
      <c r="N47" s="79">
        <v>3</v>
      </c>
      <c r="O47" s="79"/>
      <c r="P47" s="79"/>
    </row>
    <row r="48" ht="48" customHeight="1" spans="1:16">
      <c r="A48" s="80"/>
      <c r="B48" s="79"/>
      <c r="C48" s="79" t="s">
        <v>164</v>
      </c>
      <c r="D48" s="79" t="s">
        <v>165</v>
      </c>
      <c r="E48" s="79">
        <v>2</v>
      </c>
      <c r="F48" s="79">
        <v>36</v>
      </c>
      <c r="G48" s="79">
        <v>18</v>
      </c>
      <c r="H48" s="79">
        <v>18</v>
      </c>
      <c r="I48" s="79"/>
      <c r="J48" s="79"/>
      <c r="K48" s="79"/>
      <c r="L48" s="79"/>
      <c r="M48" s="79"/>
      <c r="N48" s="79">
        <v>3</v>
      </c>
      <c r="O48" s="79"/>
      <c r="P48" s="79"/>
    </row>
    <row r="49" ht="48" customHeight="1" spans="1:16">
      <c r="A49" s="80"/>
      <c r="B49" s="79"/>
      <c r="C49" s="79" t="s">
        <v>166</v>
      </c>
      <c r="D49" s="79" t="s">
        <v>167</v>
      </c>
      <c r="E49" s="79">
        <v>2</v>
      </c>
      <c r="F49" s="79">
        <v>36</v>
      </c>
      <c r="G49" s="79">
        <v>18</v>
      </c>
      <c r="H49" s="79">
        <v>18</v>
      </c>
      <c r="I49" s="81"/>
      <c r="J49" s="81"/>
      <c r="K49" s="81"/>
      <c r="L49" s="81"/>
      <c r="M49" s="81"/>
      <c r="N49" s="81">
        <v>3</v>
      </c>
      <c r="O49" s="79"/>
      <c r="P49" s="79"/>
    </row>
    <row r="50" ht="48" customHeight="1" spans="1:16">
      <c r="A50" s="80"/>
      <c r="B50" s="79"/>
      <c r="C50" s="79" t="s">
        <v>168</v>
      </c>
      <c r="D50" s="79" t="s">
        <v>169</v>
      </c>
      <c r="E50" s="79">
        <v>2</v>
      </c>
      <c r="F50" s="79">
        <v>36</v>
      </c>
      <c r="G50" s="79">
        <v>36</v>
      </c>
      <c r="H50" s="79">
        <v>0</v>
      </c>
      <c r="I50" s="79"/>
      <c r="J50" s="79"/>
      <c r="K50" s="79"/>
      <c r="L50" s="79"/>
      <c r="M50" s="79"/>
      <c r="N50" s="79">
        <v>3</v>
      </c>
      <c r="O50" s="79"/>
      <c r="P50" s="79"/>
    </row>
    <row r="51" ht="48" customHeight="1" spans="1:16">
      <c r="A51" s="80"/>
      <c r="B51" s="79"/>
      <c r="C51" s="79" t="s">
        <v>170</v>
      </c>
      <c r="D51" s="79" t="s">
        <v>171</v>
      </c>
      <c r="E51" s="79">
        <v>1</v>
      </c>
      <c r="F51" s="79">
        <v>20</v>
      </c>
      <c r="G51" s="79">
        <v>0</v>
      </c>
      <c r="H51" s="79">
        <v>20</v>
      </c>
      <c r="I51" s="79"/>
      <c r="J51" s="79"/>
      <c r="K51" s="79"/>
      <c r="L51" s="79"/>
      <c r="M51" s="79"/>
      <c r="N51" s="79"/>
      <c r="O51" s="79" t="s">
        <v>172</v>
      </c>
      <c r="P51" s="79"/>
    </row>
    <row r="52" ht="15" customHeight="1" spans="1:16">
      <c r="A52" s="80"/>
      <c r="B52" s="79"/>
      <c r="C52" s="85" t="s">
        <v>48</v>
      </c>
      <c r="D52" s="86"/>
      <c r="E52" s="79">
        <f>SUM(E31:E51)</f>
        <v>43</v>
      </c>
      <c r="F52" s="79">
        <f>SUM(F31:F51)</f>
        <v>778</v>
      </c>
      <c r="G52" s="79">
        <f t="shared" ref="G52:P52" si="2">SUM(G31:G51)</f>
        <v>440</v>
      </c>
      <c r="H52" s="79">
        <f t="shared" si="2"/>
        <v>338</v>
      </c>
      <c r="I52" s="79">
        <f t="shared" si="2"/>
        <v>0</v>
      </c>
      <c r="J52" s="79">
        <f t="shared" si="2"/>
        <v>6</v>
      </c>
      <c r="K52" s="79">
        <f t="shared" si="2"/>
        <v>5</v>
      </c>
      <c r="L52" s="79">
        <f t="shared" si="2"/>
        <v>13</v>
      </c>
      <c r="M52" s="79">
        <f t="shared" si="2"/>
        <v>17</v>
      </c>
      <c r="N52" s="79">
        <f t="shared" si="2"/>
        <v>18</v>
      </c>
      <c r="O52" s="79">
        <f t="shared" si="2"/>
        <v>0</v>
      </c>
      <c r="P52" s="79">
        <f t="shared" si="2"/>
        <v>0</v>
      </c>
    </row>
    <row r="53" ht="47" customHeight="1" spans="1:16">
      <c r="A53" s="80"/>
      <c r="B53" s="78" t="s">
        <v>173</v>
      </c>
      <c r="C53" s="79" t="s">
        <v>174</v>
      </c>
      <c r="D53" s="79" t="s">
        <v>175</v>
      </c>
      <c r="E53" s="79">
        <v>1</v>
      </c>
      <c r="F53" s="79">
        <v>20</v>
      </c>
      <c r="G53" s="79">
        <v>0</v>
      </c>
      <c r="H53" s="79">
        <v>20</v>
      </c>
      <c r="I53" s="88">
        <v>2</v>
      </c>
      <c r="J53" s="88"/>
      <c r="K53" s="88"/>
      <c r="L53" s="88"/>
      <c r="M53" s="88"/>
      <c r="N53" s="88"/>
      <c r="O53" s="88"/>
      <c r="P53" s="88"/>
    </row>
    <row r="54" ht="47" customHeight="1" spans="1:16">
      <c r="A54" s="80"/>
      <c r="B54" s="80"/>
      <c r="C54" s="79" t="s">
        <v>176</v>
      </c>
      <c r="D54" s="79" t="s">
        <v>177</v>
      </c>
      <c r="E54" s="79">
        <v>1</v>
      </c>
      <c r="F54" s="79">
        <v>20</v>
      </c>
      <c r="G54" s="79">
        <v>0</v>
      </c>
      <c r="H54" s="79">
        <v>20</v>
      </c>
      <c r="I54" s="79" t="s">
        <v>172</v>
      </c>
      <c r="J54" s="79"/>
      <c r="K54" s="79"/>
      <c r="L54" s="79"/>
      <c r="M54" s="79"/>
      <c r="N54" s="79"/>
      <c r="O54" s="79"/>
      <c r="P54" s="79"/>
    </row>
    <row r="55" ht="47" customHeight="1" spans="1:16">
      <c r="A55" s="80"/>
      <c r="B55" s="80"/>
      <c r="C55" s="79" t="s">
        <v>178</v>
      </c>
      <c r="D55" s="79" t="s">
        <v>179</v>
      </c>
      <c r="E55" s="79">
        <v>1</v>
      </c>
      <c r="F55" s="79">
        <v>20</v>
      </c>
      <c r="G55" s="79">
        <v>0</v>
      </c>
      <c r="H55" s="79">
        <v>20</v>
      </c>
      <c r="I55" s="79"/>
      <c r="J55" s="79">
        <v>3</v>
      </c>
      <c r="K55" s="79"/>
      <c r="L55" s="79"/>
      <c r="M55" s="79"/>
      <c r="N55" s="79"/>
      <c r="O55" s="79"/>
      <c r="P55" s="79"/>
    </row>
    <row r="56" ht="47" customHeight="1" spans="1:16">
      <c r="A56" s="80"/>
      <c r="B56" s="80"/>
      <c r="C56" s="79" t="s">
        <v>180</v>
      </c>
      <c r="D56" s="79" t="s">
        <v>181</v>
      </c>
      <c r="E56" s="79">
        <v>2</v>
      </c>
      <c r="F56" s="79">
        <v>40</v>
      </c>
      <c r="G56" s="79">
        <v>0</v>
      </c>
      <c r="H56" s="79">
        <v>40</v>
      </c>
      <c r="I56" s="79"/>
      <c r="J56" s="79"/>
      <c r="K56" s="79">
        <v>3</v>
      </c>
      <c r="L56" s="79"/>
      <c r="M56" s="79"/>
      <c r="N56" s="79"/>
      <c r="O56" s="79"/>
      <c r="P56" s="79"/>
    </row>
    <row r="57" ht="47" customHeight="1" spans="1:16">
      <c r="A57" s="80"/>
      <c r="B57" s="80"/>
      <c r="C57" s="79" t="s">
        <v>182</v>
      </c>
      <c r="D57" s="79" t="s">
        <v>183</v>
      </c>
      <c r="E57" s="79">
        <v>1</v>
      </c>
      <c r="F57" s="79">
        <v>20</v>
      </c>
      <c r="G57" s="79">
        <v>0</v>
      </c>
      <c r="H57" s="79">
        <v>20</v>
      </c>
      <c r="I57" s="79"/>
      <c r="J57" s="79"/>
      <c r="K57" s="79"/>
      <c r="L57" s="79">
        <v>3</v>
      </c>
      <c r="M57" s="79"/>
      <c r="N57" s="79"/>
      <c r="O57" s="79"/>
      <c r="P57" s="79"/>
    </row>
    <row r="58" ht="47" customHeight="1" spans="1:16">
      <c r="A58" s="80"/>
      <c r="B58" s="80"/>
      <c r="C58" s="79" t="s">
        <v>184</v>
      </c>
      <c r="D58" s="79" t="s">
        <v>185</v>
      </c>
      <c r="E58" s="79">
        <v>1</v>
      </c>
      <c r="F58" s="79">
        <v>20</v>
      </c>
      <c r="G58" s="79">
        <v>0</v>
      </c>
      <c r="H58" s="79">
        <v>20</v>
      </c>
      <c r="I58" s="79"/>
      <c r="J58" s="79"/>
      <c r="K58" s="79"/>
      <c r="L58" s="79">
        <v>3</v>
      </c>
      <c r="M58" s="79"/>
      <c r="N58" s="79"/>
      <c r="O58" s="79"/>
      <c r="P58" s="79"/>
    </row>
    <row r="59" ht="47" customHeight="1" spans="1:16">
      <c r="A59" s="80"/>
      <c r="B59" s="80"/>
      <c r="C59" s="79" t="s">
        <v>186</v>
      </c>
      <c r="D59" s="79" t="s">
        <v>187</v>
      </c>
      <c r="E59" s="79">
        <v>2</v>
      </c>
      <c r="F59" s="79">
        <v>40</v>
      </c>
      <c r="G59" s="79">
        <v>0</v>
      </c>
      <c r="H59" s="79">
        <v>40</v>
      </c>
      <c r="I59" s="79"/>
      <c r="J59" s="79"/>
      <c r="K59" s="79"/>
      <c r="L59" s="79">
        <v>3</v>
      </c>
      <c r="M59" s="79"/>
      <c r="N59" s="79"/>
      <c r="O59" s="79"/>
      <c r="P59" s="79"/>
    </row>
    <row r="60" ht="47" customHeight="1" spans="1:16">
      <c r="A60" s="80"/>
      <c r="B60" s="80"/>
      <c r="C60" s="79" t="s">
        <v>188</v>
      </c>
      <c r="D60" s="79" t="s">
        <v>189</v>
      </c>
      <c r="E60" s="79">
        <v>1</v>
      </c>
      <c r="F60" s="79">
        <v>20</v>
      </c>
      <c r="G60" s="79">
        <v>0</v>
      </c>
      <c r="H60" s="79">
        <v>20</v>
      </c>
      <c r="I60" s="79"/>
      <c r="J60" s="79"/>
      <c r="K60" s="79"/>
      <c r="L60" s="79">
        <v>3</v>
      </c>
      <c r="M60" s="79"/>
      <c r="N60" s="79"/>
      <c r="O60" s="79"/>
      <c r="P60" s="79"/>
    </row>
    <row r="61" ht="47" customHeight="1" spans="1:16">
      <c r="A61" s="80"/>
      <c r="B61" s="80"/>
      <c r="C61" s="79" t="s">
        <v>190</v>
      </c>
      <c r="D61" s="79" t="s">
        <v>191</v>
      </c>
      <c r="E61" s="79">
        <v>1</v>
      </c>
      <c r="F61" s="79">
        <v>20</v>
      </c>
      <c r="G61" s="79">
        <v>0</v>
      </c>
      <c r="H61" s="79">
        <v>20</v>
      </c>
      <c r="I61" s="79"/>
      <c r="J61" s="79"/>
      <c r="K61" s="79"/>
      <c r="L61" s="79"/>
      <c r="M61" s="79">
        <v>3</v>
      </c>
      <c r="N61" s="79"/>
      <c r="O61" s="79"/>
      <c r="P61" s="79"/>
    </row>
    <row r="62" ht="47" customHeight="1" spans="1:16">
      <c r="A62" s="80"/>
      <c r="B62" s="80"/>
      <c r="C62" s="79" t="s">
        <v>192</v>
      </c>
      <c r="D62" s="79" t="s">
        <v>193</v>
      </c>
      <c r="E62" s="79">
        <v>2</v>
      </c>
      <c r="F62" s="79">
        <v>40</v>
      </c>
      <c r="G62" s="79">
        <v>0</v>
      </c>
      <c r="H62" s="79">
        <v>40</v>
      </c>
      <c r="I62" s="79"/>
      <c r="J62" s="79"/>
      <c r="K62" s="79"/>
      <c r="L62" s="79"/>
      <c r="M62" s="79">
        <v>3</v>
      </c>
      <c r="N62" s="79"/>
      <c r="O62" s="79"/>
      <c r="P62" s="79"/>
    </row>
    <row r="63" ht="47" customHeight="1" spans="1:16">
      <c r="A63" s="80"/>
      <c r="B63" s="80"/>
      <c r="C63" s="82" t="s">
        <v>194</v>
      </c>
      <c r="D63" s="89" t="s">
        <v>195</v>
      </c>
      <c r="E63" s="79">
        <v>2</v>
      </c>
      <c r="F63" s="79">
        <v>40</v>
      </c>
      <c r="G63" s="79">
        <v>0</v>
      </c>
      <c r="H63" s="79">
        <v>40</v>
      </c>
      <c r="I63" s="79"/>
      <c r="J63" s="79"/>
      <c r="K63" s="79"/>
      <c r="L63" s="79"/>
      <c r="M63" s="79">
        <v>3</v>
      </c>
      <c r="N63" s="79"/>
      <c r="O63" s="79"/>
      <c r="P63" s="79"/>
    </row>
    <row r="64" ht="47" customHeight="1" spans="1:16">
      <c r="A64" s="80"/>
      <c r="B64" s="80"/>
      <c r="C64" s="79" t="s">
        <v>196</v>
      </c>
      <c r="D64" s="79" t="s">
        <v>197</v>
      </c>
      <c r="E64" s="79">
        <v>1</v>
      </c>
      <c r="F64" s="79">
        <v>20</v>
      </c>
      <c r="G64" s="79">
        <v>0</v>
      </c>
      <c r="H64" s="79">
        <v>20</v>
      </c>
      <c r="I64" s="79"/>
      <c r="J64" s="79"/>
      <c r="K64" s="79"/>
      <c r="L64" s="79"/>
      <c r="N64" s="79">
        <v>3</v>
      </c>
      <c r="O64" s="79"/>
      <c r="P64" s="79"/>
    </row>
    <row r="65" ht="47" customHeight="1" spans="1:16">
      <c r="A65" s="80"/>
      <c r="B65" s="80"/>
      <c r="C65" s="79" t="s">
        <v>198</v>
      </c>
      <c r="D65" s="79" t="s">
        <v>199</v>
      </c>
      <c r="E65" s="79">
        <v>1</v>
      </c>
      <c r="F65" s="79">
        <v>20</v>
      </c>
      <c r="G65" s="79">
        <v>0</v>
      </c>
      <c r="H65" s="79">
        <v>20</v>
      </c>
      <c r="I65" s="79"/>
      <c r="J65" s="79"/>
      <c r="K65" s="79"/>
      <c r="L65" s="79"/>
      <c r="M65" s="79"/>
      <c r="N65" s="79">
        <v>3</v>
      </c>
      <c r="O65" s="79"/>
      <c r="P65" s="79"/>
    </row>
    <row r="66" ht="47" customHeight="1" spans="1:16">
      <c r="A66" s="80"/>
      <c r="B66" s="80"/>
      <c r="C66" s="79" t="s">
        <v>200</v>
      </c>
      <c r="D66" s="79" t="s">
        <v>201</v>
      </c>
      <c r="E66" s="79">
        <v>2</v>
      </c>
      <c r="F66" s="79">
        <v>40</v>
      </c>
      <c r="G66" s="79">
        <v>0</v>
      </c>
      <c r="H66" s="79">
        <v>40</v>
      </c>
      <c r="I66" s="79"/>
      <c r="J66" s="79"/>
      <c r="K66" s="79"/>
      <c r="L66" s="79"/>
      <c r="M66" s="79"/>
      <c r="N66" s="79">
        <v>3</v>
      </c>
      <c r="O66" s="79"/>
      <c r="P66" s="79"/>
    </row>
    <row r="67" ht="47" customHeight="1" spans="1:16">
      <c r="A67" s="80"/>
      <c r="B67" s="80"/>
      <c r="C67" s="79" t="s">
        <v>202</v>
      </c>
      <c r="D67" s="79" t="s">
        <v>203</v>
      </c>
      <c r="E67" s="79">
        <v>1</v>
      </c>
      <c r="F67" s="79" t="s">
        <v>172</v>
      </c>
      <c r="G67" s="79">
        <v>0</v>
      </c>
      <c r="H67" s="79" t="s">
        <v>172</v>
      </c>
      <c r="I67" s="79"/>
      <c r="J67" s="79"/>
      <c r="K67" s="79"/>
      <c r="L67" s="79"/>
      <c r="M67" s="79"/>
      <c r="N67" s="79" t="s">
        <v>172</v>
      </c>
      <c r="O67" s="79"/>
      <c r="P67" s="79"/>
    </row>
    <row r="68" ht="47" customHeight="1" spans="1:16">
      <c r="A68" s="80"/>
      <c r="B68" s="80"/>
      <c r="C68" s="79" t="s">
        <v>204</v>
      </c>
      <c r="D68" s="79" t="s">
        <v>205</v>
      </c>
      <c r="E68" s="79">
        <v>1</v>
      </c>
      <c r="F68" s="79">
        <v>20</v>
      </c>
      <c r="G68" s="79">
        <v>0</v>
      </c>
      <c r="H68" s="79">
        <v>20</v>
      </c>
      <c r="I68" s="79"/>
      <c r="J68" s="79"/>
      <c r="K68" s="79"/>
      <c r="L68" s="79"/>
      <c r="M68" s="79"/>
      <c r="N68" s="79">
        <v>3</v>
      </c>
      <c r="P68" s="79"/>
    </row>
    <row r="69" ht="47" customHeight="1" spans="1:16">
      <c r="A69" s="80"/>
      <c r="B69" s="80"/>
      <c r="C69" s="79" t="s">
        <v>206</v>
      </c>
      <c r="D69" s="79" t="s">
        <v>207</v>
      </c>
      <c r="E69" s="79">
        <v>1</v>
      </c>
      <c r="F69" s="79" t="s">
        <v>172</v>
      </c>
      <c r="G69" s="79">
        <v>0</v>
      </c>
      <c r="H69" s="79" t="s">
        <v>172</v>
      </c>
      <c r="I69" s="79"/>
      <c r="J69" s="79"/>
      <c r="K69" s="79"/>
      <c r="L69" s="79"/>
      <c r="M69" s="79"/>
      <c r="N69" s="79"/>
      <c r="O69" s="79" t="s">
        <v>172</v>
      </c>
      <c r="P69" s="79"/>
    </row>
    <row r="70" ht="47" customHeight="1" spans="1:16">
      <c r="A70" s="80"/>
      <c r="B70" s="80"/>
      <c r="C70" s="79" t="s">
        <v>208</v>
      </c>
      <c r="D70" s="79" t="s">
        <v>209</v>
      </c>
      <c r="E70" s="79">
        <v>2</v>
      </c>
      <c r="F70" s="79" t="s">
        <v>210</v>
      </c>
      <c r="G70" s="79">
        <v>0</v>
      </c>
      <c r="H70" s="79" t="s">
        <v>210</v>
      </c>
      <c r="I70" s="79"/>
      <c r="J70" s="79"/>
      <c r="K70" s="79"/>
      <c r="L70" s="79"/>
      <c r="M70" s="79"/>
      <c r="N70" s="79"/>
      <c r="O70" s="79" t="s">
        <v>210</v>
      </c>
      <c r="P70" s="79"/>
    </row>
    <row r="71" ht="47" customHeight="1" spans="1:16">
      <c r="A71" s="80"/>
      <c r="B71" s="80"/>
      <c r="C71" s="79" t="s">
        <v>211</v>
      </c>
      <c r="D71" s="79" t="s">
        <v>212</v>
      </c>
      <c r="E71" s="79">
        <v>8</v>
      </c>
      <c r="F71" s="79" t="s">
        <v>213</v>
      </c>
      <c r="G71" s="79">
        <v>0</v>
      </c>
      <c r="H71" s="79" t="s">
        <v>213</v>
      </c>
      <c r="I71" s="79"/>
      <c r="J71" s="79"/>
      <c r="K71" s="79"/>
      <c r="L71" s="79"/>
      <c r="M71" s="79"/>
      <c r="N71" s="79"/>
      <c r="O71" s="79" t="s">
        <v>213</v>
      </c>
      <c r="P71" s="79"/>
    </row>
    <row r="72" ht="15" customHeight="1" spans="1:16">
      <c r="A72" s="90"/>
      <c r="B72" s="90"/>
      <c r="C72" s="79" t="s">
        <v>48</v>
      </c>
      <c r="D72" s="79"/>
      <c r="E72" s="79">
        <f>SUM(E53:E71)</f>
        <v>32</v>
      </c>
      <c r="F72" s="79">
        <f>E72*20</f>
        <v>640</v>
      </c>
      <c r="G72" s="79">
        <v>0</v>
      </c>
      <c r="H72" s="79">
        <v>640</v>
      </c>
      <c r="I72" s="79">
        <f>SUM(I53:I71)</f>
        <v>2</v>
      </c>
      <c r="J72" s="79">
        <f t="shared" ref="J72:P72" si="3">SUM(J53:J71)</f>
        <v>3</v>
      </c>
      <c r="K72" s="79">
        <f t="shared" si="3"/>
        <v>3</v>
      </c>
      <c r="L72" s="79">
        <f t="shared" si="3"/>
        <v>12</v>
      </c>
      <c r="M72" s="79">
        <f t="shared" si="3"/>
        <v>9</v>
      </c>
      <c r="N72" s="79">
        <f t="shared" si="3"/>
        <v>12</v>
      </c>
      <c r="O72" s="79">
        <f t="shared" si="3"/>
        <v>0</v>
      </c>
      <c r="P72" s="79">
        <f t="shared" si="3"/>
        <v>0</v>
      </c>
    </row>
    <row r="73" spans="1:16">
      <c r="A73" s="127" t="s">
        <v>214</v>
      </c>
      <c r="B73" s="127"/>
      <c r="C73" s="127"/>
      <c r="D73" s="127"/>
      <c r="E73" s="128"/>
      <c r="F73" s="128"/>
      <c r="G73" s="128"/>
      <c r="H73" s="128"/>
      <c r="I73" s="127"/>
      <c r="J73" s="127"/>
      <c r="K73" s="127"/>
      <c r="L73" s="127"/>
      <c r="M73" s="127"/>
      <c r="N73" s="127"/>
      <c r="O73" s="127"/>
      <c r="P73" s="127"/>
    </row>
    <row r="74" spans="1:16">
      <c r="A74" s="127"/>
      <c r="B74" s="127"/>
      <c r="C74" s="127"/>
      <c r="D74" s="127"/>
      <c r="E74" s="128"/>
      <c r="F74" s="128"/>
      <c r="G74" s="128"/>
      <c r="H74" s="128"/>
      <c r="I74" s="127"/>
      <c r="J74" s="127"/>
      <c r="K74" s="127"/>
      <c r="L74" s="127"/>
      <c r="M74" s="127"/>
      <c r="N74" s="127"/>
      <c r="O74" s="127"/>
      <c r="P74" s="127"/>
    </row>
  </sheetData>
  <mergeCells count="24">
    <mergeCell ref="A2:P2"/>
    <mergeCell ref="E3:H3"/>
    <mergeCell ref="I3:P3"/>
    <mergeCell ref="I4:J4"/>
    <mergeCell ref="K4:L4"/>
    <mergeCell ref="M4:N4"/>
    <mergeCell ref="O4:P4"/>
    <mergeCell ref="C14:D14"/>
    <mergeCell ref="C30:D30"/>
    <mergeCell ref="C52:D52"/>
    <mergeCell ref="C72:D72"/>
    <mergeCell ref="A6:A72"/>
    <mergeCell ref="B6:B14"/>
    <mergeCell ref="B15:B30"/>
    <mergeCell ref="B31:B52"/>
    <mergeCell ref="B53:B72"/>
    <mergeCell ref="C3:C5"/>
    <mergeCell ref="D3:D5"/>
    <mergeCell ref="E4:E5"/>
    <mergeCell ref="F4:F5"/>
    <mergeCell ref="G4:G5"/>
    <mergeCell ref="H4:H5"/>
    <mergeCell ref="A3:B5"/>
    <mergeCell ref="A73:P74"/>
  </mergeCells>
  <pageMargins left="0.7" right="0.7" top="0.75" bottom="0.75" header="0.3" footer="0.3"/>
  <pageSetup paperSize="9" orientation="portrait"/>
  <headerFooter/>
  <ignoredErrors>
    <ignoredError sqref="I14:P1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F16" sqref="F16"/>
    </sheetView>
  </sheetViews>
  <sheetFormatPr defaultColWidth="9" defaultRowHeight="14.4"/>
  <cols>
    <col min="1" max="1" width="9.62962962962963" style="106" customWidth="1"/>
    <col min="2" max="2" width="8.62962962962963" style="106" customWidth="1"/>
    <col min="3" max="3" width="7.37962962962963" style="106" customWidth="1"/>
    <col min="4" max="4" width="8" style="106" customWidth="1"/>
    <col min="5" max="8" width="6.5" style="106" customWidth="1"/>
    <col min="9" max="9" width="8.87962962962963" style="106" customWidth="1"/>
    <col min="10" max="12" width="6.5" style="106" customWidth="1"/>
    <col min="13" max="16384" width="9" style="106"/>
  </cols>
  <sheetData>
    <row r="1" ht="15.6" spans="1:1">
      <c r="A1" s="107" t="s">
        <v>215</v>
      </c>
    </row>
    <row r="2" ht="20.4" spans="1:12">
      <c r="A2" s="118" t="s">
        <v>216</v>
      </c>
      <c r="B2" s="118"/>
      <c r="C2" s="118"/>
      <c r="D2" s="118"/>
      <c r="E2" s="118"/>
      <c r="F2" s="118"/>
      <c r="G2" s="118"/>
      <c r="H2" s="118"/>
      <c r="I2" s="118"/>
      <c r="J2" s="118"/>
      <c r="K2" s="118"/>
      <c r="L2" s="118"/>
    </row>
    <row r="3" ht="15" customHeight="1" spans="1:12">
      <c r="A3" s="119" t="s">
        <v>217</v>
      </c>
      <c r="B3" s="119" t="s">
        <v>3</v>
      </c>
      <c r="C3" s="111" t="s">
        <v>218</v>
      </c>
      <c r="D3" s="111" t="s">
        <v>9</v>
      </c>
      <c r="E3" s="111" t="s">
        <v>219</v>
      </c>
      <c r="F3" s="111"/>
      <c r="G3" s="111"/>
      <c r="H3" s="111"/>
      <c r="I3" s="111"/>
      <c r="J3" s="111"/>
      <c r="K3" s="111"/>
      <c r="L3" s="111"/>
    </row>
    <row r="4" ht="15" customHeight="1" spans="1:12">
      <c r="A4" s="109"/>
      <c r="B4" s="109"/>
      <c r="C4" s="111"/>
      <c r="D4" s="111"/>
      <c r="E4" s="111" t="s">
        <v>220</v>
      </c>
      <c r="F4" s="111" t="s">
        <v>221</v>
      </c>
      <c r="G4" s="111" t="s">
        <v>222</v>
      </c>
      <c r="H4" s="111" t="s">
        <v>223</v>
      </c>
      <c r="I4" s="111" t="s">
        <v>224</v>
      </c>
      <c r="J4" s="111" t="s">
        <v>225</v>
      </c>
      <c r="K4" s="111" t="s">
        <v>226</v>
      </c>
      <c r="L4" s="111" t="s">
        <v>227</v>
      </c>
    </row>
    <row r="5" ht="27" customHeight="1" spans="1:12">
      <c r="A5" s="82" t="s">
        <v>228</v>
      </c>
      <c r="B5" s="82" t="s">
        <v>17</v>
      </c>
      <c r="C5" s="82">
        <v>34</v>
      </c>
      <c r="D5" s="82">
        <v>686</v>
      </c>
      <c r="E5" s="82">
        <v>4</v>
      </c>
      <c r="F5" s="82">
        <v>11</v>
      </c>
      <c r="G5" s="82">
        <v>7</v>
      </c>
      <c r="H5" s="82">
        <v>6</v>
      </c>
      <c r="I5" s="82">
        <v>4</v>
      </c>
      <c r="J5" s="82">
        <v>2</v>
      </c>
      <c r="K5" s="82">
        <v>0</v>
      </c>
      <c r="L5" s="82">
        <v>0</v>
      </c>
    </row>
    <row r="6" ht="27" customHeight="1" spans="1:12">
      <c r="A6" s="82"/>
      <c r="B6" s="82" t="s">
        <v>49</v>
      </c>
      <c r="C6" s="82">
        <v>13</v>
      </c>
      <c r="D6" s="82">
        <v>238</v>
      </c>
      <c r="E6" s="82">
        <v>5</v>
      </c>
      <c r="F6" s="82">
        <v>1</v>
      </c>
      <c r="G6" s="82">
        <v>1</v>
      </c>
      <c r="H6" s="82">
        <v>1</v>
      </c>
      <c r="I6" s="82">
        <v>3</v>
      </c>
      <c r="J6" s="82">
        <v>2</v>
      </c>
      <c r="K6" s="82">
        <f>SUM(K1:K5)</f>
        <v>0</v>
      </c>
      <c r="L6" s="82">
        <v>0</v>
      </c>
    </row>
    <row r="7" ht="27" customHeight="1" spans="1:12">
      <c r="A7" s="82"/>
      <c r="B7" s="82" t="s">
        <v>71</v>
      </c>
      <c r="C7" s="82">
        <v>6</v>
      </c>
      <c r="D7" s="82">
        <v>110</v>
      </c>
      <c r="E7" s="82">
        <v>1</v>
      </c>
      <c r="F7" s="82">
        <v>0</v>
      </c>
      <c r="G7" s="82">
        <v>1</v>
      </c>
      <c r="H7" s="82">
        <v>2</v>
      </c>
      <c r="I7" s="82">
        <v>1</v>
      </c>
      <c r="J7" s="82">
        <v>1</v>
      </c>
      <c r="K7" s="82">
        <v>0</v>
      </c>
      <c r="L7" s="82">
        <v>0</v>
      </c>
    </row>
    <row r="8" ht="27" customHeight="1" spans="1:12">
      <c r="A8" s="120" t="s">
        <v>229</v>
      </c>
      <c r="B8" s="82" t="s">
        <v>82</v>
      </c>
      <c r="C8" s="82">
        <v>24</v>
      </c>
      <c r="D8" s="82">
        <v>434</v>
      </c>
      <c r="E8" s="82">
        <v>7</v>
      </c>
      <c r="F8" s="82">
        <v>11</v>
      </c>
      <c r="G8" s="82">
        <v>6</v>
      </c>
      <c r="H8" s="82">
        <v>0</v>
      </c>
      <c r="I8" s="82">
        <v>0</v>
      </c>
      <c r="J8" s="82">
        <v>0</v>
      </c>
      <c r="K8" s="82">
        <v>0</v>
      </c>
      <c r="L8" s="82">
        <v>0</v>
      </c>
    </row>
    <row r="9" ht="27" customHeight="1" spans="1:12">
      <c r="A9" s="121"/>
      <c r="B9" s="82" t="s">
        <v>98</v>
      </c>
      <c r="C9" s="82">
        <f>附表二!E30</f>
        <v>35</v>
      </c>
      <c r="D9" s="82">
        <v>630</v>
      </c>
      <c r="E9" s="82">
        <v>3</v>
      </c>
      <c r="F9" s="82">
        <v>3</v>
      </c>
      <c r="G9" s="82">
        <v>8</v>
      </c>
      <c r="H9" s="82">
        <v>9</v>
      </c>
      <c r="I9" s="82">
        <v>7</v>
      </c>
      <c r="J9" s="82">
        <v>5</v>
      </c>
      <c r="K9" s="82">
        <v>0</v>
      </c>
      <c r="L9" s="82">
        <v>0</v>
      </c>
    </row>
    <row r="10" ht="27" customHeight="1" spans="1:12">
      <c r="A10" s="121"/>
      <c r="B10" s="82" t="s">
        <v>129</v>
      </c>
      <c r="C10" s="82">
        <v>12</v>
      </c>
      <c r="D10" s="82">
        <v>190</v>
      </c>
      <c r="E10" s="82">
        <v>0</v>
      </c>
      <c r="F10" s="82">
        <v>0</v>
      </c>
      <c r="G10" s="82">
        <v>0</v>
      </c>
      <c r="H10" s="82">
        <v>1</v>
      </c>
      <c r="I10" s="82">
        <v>4</v>
      </c>
      <c r="J10" s="82">
        <v>7</v>
      </c>
      <c r="K10" s="82">
        <v>0</v>
      </c>
      <c r="L10" s="82">
        <v>0</v>
      </c>
    </row>
    <row r="11" ht="27" customHeight="1" spans="1:12">
      <c r="A11" s="122"/>
      <c r="B11" s="82" t="s">
        <v>173</v>
      </c>
      <c r="C11" s="79">
        <f>附表二!E72</f>
        <v>32</v>
      </c>
      <c r="D11" s="79">
        <v>640</v>
      </c>
      <c r="E11" s="79">
        <v>2</v>
      </c>
      <c r="F11" s="79">
        <v>1</v>
      </c>
      <c r="G11" s="79">
        <v>2</v>
      </c>
      <c r="H11" s="79">
        <v>5</v>
      </c>
      <c r="I11" s="79">
        <v>5</v>
      </c>
      <c r="J11" s="79">
        <v>6</v>
      </c>
      <c r="K11" s="79">
        <v>11</v>
      </c>
      <c r="L11" s="82">
        <v>0</v>
      </c>
    </row>
    <row r="12" ht="29.25" customHeight="1" spans="1:12">
      <c r="A12" s="82" t="s">
        <v>230</v>
      </c>
      <c r="B12" s="82"/>
      <c r="C12" s="82">
        <v>156</v>
      </c>
      <c r="D12" s="82">
        <f t="shared" ref="D12:L12" si="0">SUM(D5:D11)</f>
        <v>2928</v>
      </c>
      <c r="E12" s="82">
        <f t="shared" si="0"/>
        <v>22</v>
      </c>
      <c r="F12" s="82">
        <f t="shared" si="0"/>
        <v>27</v>
      </c>
      <c r="G12" s="82">
        <f t="shared" si="0"/>
        <v>25</v>
      </c>
      <c r="H12" s="82">
        <f t="shared" si="0"/>
        <v>24</v>
      </c>
      <c r="I12" s="82">
        <f t="shared" si="0"/>
        <v>24</v>
      </c>
      <c r="J12" s="82">
        <f t="shared" si="0"/>
        <v>23</v>
      </c>
      <c r="K12" s="82">
        <f t="shared" si="0"/>
        <v>11</v>
      </c>
      <c r="L12" s="82">
        <f t="shared" si="0"/>
        <v>0</v>
      </c>
    </row>
    <row r="13" ht="34.7" customHeight="1" spans="1:12">
      <c r="A13" s="111" t="s">
        <v>231</v>
      </c>
      <c r="B13" s="111"/>
      <c r="C13" s="123" t="s">
        <v>232</v>
      </c>
      <c r="D13" s="82"/>
      <c r="E13" s="82"/>
      <c r="F13" s="82"/>
      <c r="G13" s="82"/>
      <c r="H13" s="82"/>
      <c r="I13" s="82"/>
      <c r="J13" s="82"/>
      <c r="K13" s="82"/>
      <c r="L13" s="82"/>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zoomScale="130" zoomScaleNormal="130" topLeftCell="A6" workbookViewId="0">
      <selection activeCell="E10" sqref="E10"/>
    </sheetView>
  </sheetViews>
  <sheetFormatPr defaultColWidth="9" defaultRowHeight="14.4"/>
  <cols>
    <col min="1" max="1" width="9.62962962962963" style="106" customWidth="1"/>
    <col min="2" max="2" width="11.3796296296296" style="106" customWidth="1"/>
    <col min="3" max="3" width="7.37962962962963" style="106" customWidth="1"/>
    <col min="4" max="4" width="9" style="106"/>
    <col min="5" max="5" width="9.25" style="106" customWidth="1"/>
    <col min="6" max="6" width="9" style="106"/>
    <col min="7" max="7" width="9.75" style="106" customWidth="1"/>
    <col min="8" max="8" width="9" style="106"/>
    <col min="9" max="9" width="8.87962962962963" style="106" customWidth="1"/>
    <col min="10" max="16384" width="9" style="106"/>
  </cols>
  <sheetData>
    <row r="1" ht="15.6" spans="1:1">
      <c r="A1" s="107" t="s">
        <v>233</v>
      </c>
    </row>
    <row r="2" ht="20.4" spans="1:12">
      <c r="A2" s="108" t="s">
        <v>234</v>
      </c>
      <c r="B2" s="108"/>
      <c r="C2" s="108"/>
      <c r="D2" s="108"/>
      <c r="E2" s="108"/>
      <c r="F2" s="108"/>
      <c r="G2" s="108"/>
      <c r="H2" s="108"/>
      <c r="I2" s="108"/>
      <c r="J2" s="116"/>
      <c r="K2" s="116"/>
      <c r="L2" s="116"/>
    </row>
    <row r="3" ht="15" customHeight="1" spans="1:9">
      <c r="A3" s="109" t="s">
        <v>217</v>
      </c>
      <c r="B3" s="109" t="s">
        <v>3</v>
      </c>
      <c r="C3" s="109" t="s">
        <v>218</v>
      </c>
      <c r="D3" s="109" t="s">
        <v>9</v>
      </c>
      <c r="E3" s="109" t="s">
        <v>235</v>
      </c>
      <c r="F3" s="110" t="s">
        <v>236</v>
      </c>
      <c r="G3" s="110"/>
      <c r="H3" s="110"/>
      <c r="I3" s="110"/>
    </row>
    <row r="4" ht="86.4" spans="1:9">
      <c r="A4" s="111"/>
      <c r="B4" s="111"/>
      <c r="C4" s="111"/>
      <c r="D4" s="111"/>
      <c r="E4" s="111"/>
      <c r="F4" s="112" t="s">
        <v>237</v>
      </c>
      <c r="G4" s="112" t="s">
        <v>238</v>
      </c>
      <c r="H4" s="112" t="s">
        <v>11</v>
      </c>
      <c r="I4" s="112" t="s">
        <v>238</v>
      </c>
    </row>
    <row r="5" ht="15" customHeight="1" spans="1:9">
      <c r="A5" s="82" t="s">
        <v>228</v>
      </c>
      <c r="B5" s="82" t="s">
        <v>17</v>
      </c>
      <c r="C5" s="82">
        <v>34</v>
      </c>
      <c r="D5" s="82">
        <v>686</v>
      </c>
      <c r="E5" s="113">
        <f t="shared" ref="E5:E8" si="0">D5/$D$14</f>
        <v>0.234289617486339</v>
      </c>
      <c r="F5" s="82">
        <v>538</v>
      </c>
      <c r="G5" s="113">
        <f t="shared" ref="G5:G7" si="1">F5/$D$8</f>
        <v>0.520309477756286</v>
      </c>
      <c r="H5" s="82">
        <v>148</v>
      </c>
      <c r="I5" s="113">
        <f>H5/$D$8</f>
        <v>0.143133462282398</v>
      </c>
    </row>
    <row r="6" spans="1:9">
      <c r="A6" s="82"/>
      <c r="B6" s="82" t="s">
        <v>49</v>
      </c>
      <c r="C6" s="82">
        <v>13</v>
      </c>
      <c r="D6" s="82">
        <v>238</v>
      </c>
      <c r="E6" s="113">
        <f t="shared" si="0"/>
        <v>0.0812841530054645</v>
      </c>
      <c r="F6" s="82">
        <v>180</v>
      </c>
      <c r="G6" s="113">
        <f t="shared" si="1"/>
        <v>0.174081237911025</v>
      </c>
      <c r="H6" s="82">
        <v>58</v>
      </c>
      <c r="I6" s="113">
        <f>H6/$D$8</f>
        <v>0.0560928433268859</v>
      </c>
    </row>
    <row r="7" ht="30" customHeight="1" spans="1:9">
      <c r="A7" s="82"/>
      <c r="B7" s="82" t="s">
        <v>71</v>
      </c>
      <c r="C7" s="82">
        <v>6</v>
      </c>
      <c r="D7" s="82">
        <v>110</v>
      </c>
      <c r="E7" s="113">
        <f t="shared" si="0"/>
        <v>0.037568306010929</v>
      </c>
      <c r="F7" s="82">
        <v>79</v>
      </c>
      <c r="G7" s="113">
        <f t="shared" si="1"/>
        <v>0.0764023210831721</v>
      </c>
      <c r="H7" s="82">
        <v>31</v>
      </c>
      <c r="I7" s="113">
        <f>H7/$D$8</f>
        <v>0.0299806576402321</v>
      </c>
    </row>
    <row r="8" spans="1:9">
      <c r="A8" s="82"/>
      <c r="B8" s="79" t="s">
        <v>48</v>
      </c>
      <c r="C8" s="79">
        <f>SUM(C5:C7)</f>
        <v>53</v>
      </c>
      <c r="D8" s="79">
        <f>SUM(D5:D7)</f>
        <v>1034</v>
      </c>
      <c r="E8" s="114">
        <f t="shared" si="0"/>
        <v>0.353142076502732</v>
      </c>
      <c r="F8" s="79">
        <f>SUM(F5:F7)</f>
        <v>797</v>
      </c>
      <c r="G8" s="114">
        <f>F8/D8</f>
        <v>0.770793036750484</v>
      </c>
      <c r="H8" s="79">
        <f>SUM(H5:H7)</f>
        <v>237</v>
      </c>
      <c r="I8" s="113">
        <f>H8/$D$8</f>
        <v>0.229206963249516</v>
      </c>
    </row>
    <row r="9" ht="28.8" spans="1:12">
      <c r="A9" s="82" t="s">
        <v>229</v>
      </c>
      <c r="B9" s="82" t="s">
        <v>239</v>
      </c>
      <c r="C9" s="82">
        <v>24</v>
      </c>
      <c r="D9" s="82">
        <v>434</v>
      </c>
      <c r="E9" s="113">
        <f t="shared" ref="E9:E14" si="2">D9/$D$14</f>
        <v>0.148224043715847</v>
      </c>
      <c r="F9" s="82">
        <v>414</v>
      </c>
      <c r="G9" s="113">
        <f>F9/D$13</f>
        <v>0.218585005279831</v>
      </c>
      <c r="H9" s="82">
        <v>20</v>
      </c>
      <c r="I9" s="113">
        <f>H9/D$13</f>
        <v>0.0105596620908131</v>
      </c>
      <c r="L9" s="117"/>
    </row>
    <row r="10" ht="15" customHeight="1" spans="1:12">
      <c r="A10" s="82"/>
      <c r="B10" s="82" t="s">
        <v>240</v>
      </c>
      <c r="C10" s="82">
        <f>'附表三 '!C9</f>
        <v>35</v>
      </c>
      <c r="D10" s="82">
        <v>630</v>
      </c>
      <c r="E10" s="113">
        <f t="shared" si="2"/>
        <v>0.215163934426229</v>
      </c>
      <c r="F10" s="82">
        <v>558</v>
      </c>
      <c r="G10" s="113">
        <f>F10/D$13</f>
        <v>0.294614572333685</v>
      </c>
      <c r="H10" s="82">
        <v>72</v>
      </c>
      <c r="I10" s="113">
        <f>H10/D$13</f>
        <v>0.0380147835269271</v>
      </c>
      <c r="L10" s="117"/>
    </row>
    <row r="11" ht="27" customHeight="1" spans="1:12">
      <c r="A11" s="82"/>
      <c r="B11" s="82" t="s">
        <v>241</v>
      </c>
      <c r="C11" s="82">
        <f>'附表三 '!C10</f>
        <v>12</v>
      </c>
      <c r="D11" s="82">
        <v>190</v>
      </c>
      <c r="E11" s="113">
        <f t="shared" si="2"/>
        <v>0.0648907103825137</v>
      </c>
      <c r="F11" s="82">
        <v>90</v>
      </c>
      <c r="G11" s="113">
        <f>F11/D$13</f>
        <v>0.0475184794086589</v>
      </c>
      <c r="H11" s="82">
        <v>100</v>
      </c>
      <c r="I11" s="113">
        <f>H11/D$13</f>
        <v>0.0527983104540655</v>
      </c>
      <c r="L11" s="117"/>
    </row>
    <row r="12" spans="1:9">
      <c r="A12" s="82"/>
      <c r="B12" s="82" t="s">
        <v>173</v>
      </c>
      <c r="C12" s="82">
        <f>'附表三 '!C11</f>
        <v>32</v>
      </c>
      <c r="D12" s="82">
        <v>640</v>
      </c>
      <c r="E12" s="113">
        <f t="shared" si="2"/>
        <v>0.218579234972678</v>
      </c>
      <c r="F12" s="82">
        <v>0</v>
      </c>
      <c r="G12" s="113">
        <f>F12/D$13</f>
        <v>0</v>
      </c>
      <c r="H12" s="79">
        <v>640</v>
      </c>
      <c r="I12" s="113">
        <f>H12/D$13</f>
        <v>0.337909186906019</v>
      </c>
    </row>
    <row r="13" ht="14.45" customHeight="1" spans="1:9">
      <c r="A13" s="82"/>
      <c r="B13" s="82" t="s">
        <v>48</v>
      </c>
      <c r="C13" s="82">
        <f>SUM(C9:C12)</f>
        <v>103</v>
      </c>
      <c r="D13" s="82">
        <f>SUM(D9:D12)</f>
        <v>1894</v>
      </c>
      <c r="E13" s="113">
        <f t="shared" si="2"/>
        <v>0.646857923497268</v>
      </c>
      <c r="F13" s="82">
        <f>SUM(F9:F12)</f>
        <v>1062</v>
      </c>
      <c r="G13" s="113">
        <f>F13/D13</f>
        <v>0.560718057022175</v>
      </c>
      <c r="H13" s="82">
        <f>SUM(H9:H12)</f>
        <v>832</v>
      </c>
      <c r="I13" s="113">
        <f>H13/D13</f>
        <v>0.439281942977825</v>
      </c>
    </row>
    <row r="14" spans="1:9">
      <c r="A14" s="115" t="s">
        <v>230</v>
      </c>
      <c r="B14" s="115"/>
      <c r="C14" s="82">
        <f>C8+C13</f>
        <v>156</v>
      </c>
      <c r="D14" s="82">
        <f>D8+D13</f>
        <v>2928</v>
      </c>
      <c r="E14" s="113">
        <f t="shared" si="2"/>
        <v>1</v>
      </c>
      <c r="F14" s="82">
        <f>F8+F13</f>
        <v>1859</v>
      </c>
      <c r="G14" s="113">
        <f>F14/D14</f>
        <v>0.634904371584699</v>
      </c>
      <c r="H14" s="82">
        <f>H8+H13</f>
        <v>1069</v>
      </c>
      <c r="I14" s="113">
        <f>H14/D14</f>
        <v>0.365095628415301</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A6" sqref="$A6:$XFD6"/>
    </sheetView>
  </sheetViews>
  <sheetFormatPr defaultColWidth="9" defaultRowHeight="14.4" outlineLevelCol="7"/>
  <cols>
    <col min="1" max="1" width="9.62962962962963" style="92" customWidth="1"/>
    <col min="2" max="2" width="11.1296296296296" style="92" customWidth="1"/>
    <col min="3" max="3" width="7.37962962962963" style="92" customWidth="1"/>
    <col min="4" max="6" width="8.62962962962963" style="92" customWidth="1"/>
    <col min="7" max="7" width="13.6296296296296" style="92" customWidth="1"/>
    <col min="8" max="8" width="8.62962962962963" style="92" customWidth="1"/>
    <col min="9" max="9" width="8.87962962962963" style="92" customWidth="1"/>
    <col min="10" max="16384" width="9" style="92"/>
  </cols>
  <sheetData>
    <row r="1" ht="15.6" spans="1:2">
      <c r="A1" s="94" t="s">
        <v>242</v>
      </c>
      <c r="B1" s="94"/>
    </row>
    <row r="2" ht="20.4" spans="1:8">
      <c r="A2" s="95" t="s">
        <v>243</v>
      </c>
      <c r="B2" s="95"/>
      <c r="C2" s="95"/>
      <c r="D2" s="95"/>
      <c r="E2" s="95"/>
      <c r="F2" s="95"/>
      <c r="G2" s="95"/>
      <c r="H2" s="95"/>
    </row>
    <row r="3" ht="43.2" spans="1:8">
      <c r="A3" s="77" t="s">
        <v>244</v>
      </c>
      <c r="B3" s="77" t="s">
        <v>245</v>
      </c>
      <c r="C3" s="77" t="s">
        <v>246</v>
      </c>
      <c r="D3" s="77" t="s">
        <v>8</v>
      </c>
      <c r="E3" s="77" t="s">
        <v>9</v>
      </c>
      <c r="F3" s="77" t="s">
        <v>247</v>
      </c>
      <c r="G3" s="77" t="s">
        <v>248</v>
      </c>
      <c r="H3" s="77" t="s">
        <v>249</v>
      </c>
    </row>
    <row r="4" ht="72" spans="1:8">
      <c r="A4" s="79" t="s">
        <v>250</v>
      </c>
      <c r="B4" s="79" t="s">
        <v>251</v>
      </c>
      <c r="C4" s="79">
        <v>6</v>
      </c>
      <c r="D4" s="79">
        <v>3</v>
      </c>
      <c r="E4" s="79">
        <v>60</v>
      </c>
      <c r="F4" s="79">
        <v>3</v>
      </c>
      <c r="G4" s="79" t="s">
        <v>252</v>
      </c>
      <c r="H4" s="79" t="s">
        <v>253</v>
      </c>
    </row>
    <row r="5" ht="27" customHeight="1" spans="1:8">
      <c r="A5" s="79" t="s">
        <v>66</v>
      </c>
      <c r="B5" s="79" t="s">
        <v>49</v>
      </c>
      <c r="C5" s="79">
        <v>6</v>
      </c>
      <c r="D5" s="79">
        <v>2</v>
      </c>
      <c r="E5" s="79">
        <v>40</v>
      </c>
      <c r="F5" s="79">
        <v>4</v>
      </c>
      <c r="G5" s="79" t="s">
        <v>254</v>
      </c>
      <c r="H5" s="79"/>
    </row>
    <row r="6" ht="86.4" spans="1:8">
      <c r="A6" s="79" t="s">
        <v>41</v>
      </c>
      <c r="B6" s="79" t="s">
        <v>255</v>
      </c>
      <c r="C6" s="79">
        <v>4</v>
      </c>
      <c r="D6" s="79">
        <v>1</v>
      </c>
      <c r="E6" s="79">
        <v>20</v>
      </c>
      <c r="F6" s="79">
        <v>0</v>
      </c>
      <c r="G6" s="79" t="s">
        <v>256</v>
      </c>
      <c r="H6" s="79"/>
    </row>
    <row r="7" ht="43.2" spans="1:8">
      <c r="A7" s="79" t="s">
        <v>174</v>
      </c>
      <c r="B7" s="79" t="s">
        <v>251</v>
      </c>
      <c r="C7" s="79">
        <v>1</v>
      </c>
      <c r="D7" s="79">
        <v>1</v>
      </c>
      <c r="E7" s="79">
        <v>20</v>
      </c>
      <c r="F7" s="79"/>
      <c r="G7" s="79" t="s">
        <v>257</v>
      </c>
      <c r="H7" s="79"/>
    </row>
    <row r="8" ht="28.8" spans="1:8">
      <c r="A8" s="79" t="s">
        <v>176</v>
      </c>
      <c r="B8" s="79" t="s">
        <v>251</v>
      </c>
      <c r="C8" s="79">
        <v>1</v>
      </c>
      <c r="D8" s="79">
        <v>1</v>
      </c>
      <c r="E8" s="79">
        <v>20</v>
      </c>
      <c r="F8" s="79" t="s">
        <v>172</v>
      </c>
      <c r="G8" s="79" t="s">
        <v>258</v>
      </c>
      <c r="H8" s="79"/>
    </row>
    <row r="9" ht="57.6" spans="1:8">
      <c r="A9" s="79" t="s">
        <v>259</v>
      </c>
      <c r="B9" s="79" t="s">
        <v>251</v>
      </c>
      <c r="C9" s="79">
        <v>2</v>
      </c>
      <c r="D9" s="79">
        <v>1</v>
      </c>
      <c r="E9" s="79">
        <v>20</v>
      </c>
      <c r="F9" s="79" t="s">
        <v>172</v>
      </c>
      <c r="G9" s="79" t="s">
        <v>260</v>
      </c>
      <c r="H9" s="79"/>
    </row>
    <row r="10" ht="57.6" spans="1:8">
      <c r="A10" s="79" t="s">
        <v>180</v>
      </c>
      <c r="B10" s="79" t="s">
        <v>251</v>
      </c>
      <c r="C10" s="79">
        <v>3</v>
      </c>
      <c r="D10" s="79">
        <v>2</v>
      </c>
      <c r="E10" s="79">
        <v>40</v>
      </c>
      <c r="F10" s="79"/>
      <c r="G10" s="79" t="s">
        <v>261</v>
      </c>
      <c r="H10" s="79"/>
    </row>
    <row r="11" ht="43.2" spans="1:8">
      <c r="A11" s="79" t="s">
        <v>182</v>
      </c>
      <c r="B11" s="79" t="s">
        <v>251</v>
      </c>
      <c r="C11" s="79">
        <v>4</v>
      </c>
      <c r="D11" s="79">
        <v>1</v>
      </c>
      <c r="E11" s="79">
        <v>20</v>
      </c>
      <c r="F11" s="79"/>
      <c r="G11" s="79" t="s">
        <v>262</v>
      </c>
      <c r="H11" s="79"/>
    </row>
    <row r="12" ht="43.2" spans="1:8">
      <c r="A12" s="79" t="s">
        <v>184</v>
      </c>
      <c r="B12" s="79" t="s">
        <v>251</v>
      </c>
      <c r="C12" s="79">
        <v>4</v>
      </c>
      <c r="D12" s="79">
        <v>1</v>
      </c>
      <c r="E12" s="79">
        <v>20</v>
      </c>
      <c r="F12" s="79"/>
      <c r="G12" s="79" t="s">
        <v>263</v>
      </c>
      <c r="H12" s="79"/>
    </row>
    <row r="13" ht="57.6" spans="1:8">
      <c r="A13" s="79" t="s">
        <v>186</v>
      </c>
      <c r="B13" s="79" t="s">
        <v>251</v>
      </c>
      <c r="C13" s="79">
        <v>4</v>
      </c>
      <c r="D13" s="79">
        <v>2</v>
      </c>
      <c r="E13" s="79">
        <v>40</v>
      </c>
      <c r="F13" s="79" t="s">
        <v>210</v>
      </c>
      <c r="G13" s="79" t="s">
        <v>264</v>
      </c>
      <c r="H13" s="79"/>
    </row>
    <row r="14" ht="43.2" spans="1:8">
      <c r="A14" s="79" t="s">
        <v>188</v>
      </c>
      <c r="B14" s="79" t="s">
        <v>251</v>
      </c>
      <c r="C14" s="79">
        <v>4</v>
      </c>
      <c r="D14" s="79">
        <v>1</v>
      </c>
      <c r="E14" s="79">
        <v>20</v>
      </c>
      <c r="F14" s="79"/>
      <c r="G14" s="79" t="s">
        <v>265</v>
      </c>
      <c r="H14" s="79"/>
    </row>
    <row r="15" ht="43.2" spans="1:8">
      <c r="A15" s="79" t="s">
        <v>190</v>
      </c>
      <c r="B15" s="79" t="s">
        <v>251</v>
      </c>
      <c r="C15" s="79">
        <v>5</v>
      </c>
      <c r="D15" s="79">
        <v>1</v>
      </c>
      <c r="E15" s="79">
        <v>20</v>
      </c>
      <c r="F15" s="79"/>
      <c r="G15" s="79" t="s">
        <v>266</v>
      </c>
      <c r="H15" s="79"/>
    </row>
    <row r="16" ht="43.2" spans="1:8">
      <c r="A16" s="79" t="s">
        <v>192</v>
      </c>
      <c r="B16" s="79" t="s">
        <v>251</v>
      </c>
      <c r="C16" s="79">
        <v>5</v>
      </c>
      <c r="D16" s="79">
        <v>2</v>
      </c>
      <c r="E16" s="79">
        <v>40</v>
      </c>
      <c r="F16" s="79"/>
      <c r="G16" s="79" t="s">
        <v>267</v>
      </c>
      <c r="H16" s="79"/>
    </row>
    <row r="17" ht="43.2" spans="1:8">
      <c r="A17" s="79" t="s">
        <v>268</v>
      </c>
      <c r="B17" s="79" t="s">
        <v>251</v>
      </c>
      <c r="C17" s="79">
        <v>5</v>
      </c>
      <c r="D17" s="79">
        <v>2</v>
      </c>
      <c r="E17" s="79">
        <v>40</v>
      </c>
      <c r="F17" s="79"/>
      <c r="G17" s="79" t="s">
        <v>269</v>
      </c>
      <c r="H17" s="79"/>
    </row>
    <row r="18" ht="28.8" spans="1:8">
      <c r="A18" s="79" t="s">
        <v>196</v>
      </c>
      <c r="B18" s="79" t="s">
        <v>251</v>
      </c>
      <c r="C18" s="79">
        <v>5</v>
      </c>
      <c r="D18" s="79">
        <v>1</v>
      </c>
      <c r="E18" s="79">
        <v>20</v>
      </c>
      <c r="F18" s="79"/>
      <c r="G18" s="79" t="s">
        <v>270</v>
      </c>
      <c r="H18" s="79"/>
    </row>
    <row r="19" ht="43.2" spans="1:8">
      <c r="A19" s="79" t="s">
        <v>198</v>
      </c>
      <c r="B19" s="79" t="s">
        <v>251</v>
      </c>
      <c r="C19" s="79">
        <v>6</v>
      </c>
      <c r="D19" s="79">
        <v>1</v>
      </c>
      <c r="E19" s="79">
        <v>20</v>
      </c>
      <c r="F19" s="79" t="s">
        <v>172</v>
      </c>
      <c r="G19" s="79" t="s">
        <v>271</v>
      </c>
      <c r="H19" s="79"/>
    </row>
    <row r="20" ht="57.6" spans="1:8">
      <c r="A20" s="79" t="s">
        <v>200</v>
      </c>
      <c r="B20" s="79" t="s">
        <v>251</v>
      </c>
      <c r="C20" s="79">
        <v>6</v>
      </c>
      <c r="D20" s="79">
        <v>2</v>
      </c>
      <c r="E20" s="79">
        <v>40</v>
      </c>
      <c r="F20" s="79" t="s">
        <v>210</v>
      </c>
      <c r="G20" s="79" t="s">
        <v>272</v>
      </c>
      <c r="H20" s="79"/>
    </row>
    <row r="21" ht="28.8" spans="1:8">
      <c r="A21" s="79" t="s">
        <v>204</v>
      </c>
      <c r="B21" s="79" t="s">
        <v>251</v>
      </c>
      <c r="C21" s="79">
        <v>7</v>
      </c>
      <c r="D21" s="79">
        <v>1</v>
      </c>
      <c r="E21" s="79">
        <v>20</v>
      </c>
      <c r="F21" s="79" t="s">
        <v>172</v>
      </c>
      <c r="G21" s="79"/>
      <c r="H21" s="79"/>
    </row>
    <row r="22" ht="28.8" spans="1:8">
      <c r="A22" s="79" t="s">
        <v>170</v>
      </c>
      <c r="B22" s="79" t="s">
        <v>251</v>
      </c>
      <c r="C22" s="79">
        <v>7</v>
      </c>
      <c r="D22" s="79">
        <v>1</v>
      </c>
      <c r="E22" s="79">
        <v>20</v>
      </c>
      <c r="F22" s="79" t="s">
        <v>172</v>
      </c>
      <c r="G22" s="79"/>
      <c r="H22" s="79"/>
    </row>
    <row r="23" ht="43.2" spans="1:8">
      <c r="A23" s="79" t="s">
        <v>206</v>
      </c>
      <c r="B23" s="79" t="s">
        <v>251</v>
      </c>
      <c r="C23" s="79">
        <v>7</v>
      </c>
      <c r="D23" s="79">
        <v>1</v>
      </c>
      <c r="E23" s="79">
        <v>20</v>
      </c>
      <c r="F23" s="79" t="s">
        <v>172</v>
      </c>
      <c r="G23" s="79"/>
      <c r="H23" s="79"/>
    </row>
    <row r="24" spans="1:8">
      <c r="A24" s="79" t="s">
        <v>202</v>
      </c>
      <c r="B24" s="79" t="s">
        <v>251</v>
      </c>
      <c r="C24" s="79">
        <v>6</v>
      </c>
      <c r="D24" s="79">
        <v>1</v>
      </c>
      <c r="E24" s="79">
        <v>20</v>
      </c>
      <c r="F24" s="79" t="s">
        <v>172</v>
      </c>
      <c r="G24" s="79"/>
      <c r="H24" s="79"/>
    </row>
    <row r="25" spans="1:8">
      <c r="A25" s="79" t="s">
        <v>208</v>
      </c>
      <c r="B25" s="79" t="s">
        <v>251</v>
      </c>
      <c r="C25" s="79">
        <v>7</v>
      </c>
      <c r="D25" s="79">
        <v>2</v>
      </c>
      <c r="E25" s="79">
        <v>40</v>
      </c>
      <c r="F25" s="79" t="s">
        <v>210</v>
      </c>
      <c r="G25" s="79"/>
      <c r="H25" s="79"/>
    </row>
    <row r="26" spans="1:8">
      <c r="A26" s="79" t="s">
        <v>211</v>
      </c>
      <c r="B26" s="79" t="s">
        <v>251</v>
      </c>
      <c r="C26" s="79">
        <v>7</v>
      </c>
      <c r="D26" s="79">
        <v>8</v>
      </c>
      <c r="E26" s="79">
        <v>160</v>
      </c>
      <c r="F26" s="79" t="s">
        <v>213</v>
      </c>
      <c r="G26" s="79"/>
      <c r="H26" s="79"/>
    </row>
    <row r="27" spans="1:8">
      <c r="A27" s="79"/>
      <c r="B27" s="104"/>
      <c r="C27" s="104"/>
      <c r="D27" s="79"/>
      <c r="E27" s="79"/>
      <c r="F27" s="79"/>
      <c r="G27" s="104"/>
      <c r="H27" s="105"/>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5" zoomScaleNormal="85" workbookViewId="0">
      <pane xSplit="2" ySplit="4" topLeftCell="C70" activePane="bottomRight" state="frozen"/>
      <selection/>
      <selection pane="topRight"/>
      <selection pane="bottomLeft"/>
      <selection pane="bottomRight" activeCell="B55" sqref="B55:B74"/>
    </sheetView>
  </sheetViews>
  <sheetFormatPr defaultColWidth="9" defaultRowHeight="14.4"/>
  <cols>
    <col min="1" max="1" width="5.75" style="92" customWidth="1"/>
    <col min="2" max="2" width="8.62962962962963" style="92" customWidth="1"/>
    <col min="3" max="3" width="7.37962962962963" style="92" customWidth="1"/>
    <col min="4" max="4" width="7.62962962962963" style="92" customWidth="1"/>
    <col min="5" max="5" width="4.62962962962963" style="93" customWidth="1"/>
    <col min="6" max="8" width="4.62962962962963" style="92" customWidth="1"/>
    <col min="9" max="9" width="6" style="92" customWidth="1"/>
    <col min="10" max="16" width="4.62962962962963" style="92" customWidth="1"/>
    <col min="17" max="16384" width="9" style="92"/>
  </cols>
  <sheetData>
    <row r="1" ht="31.2" spans="1:16">
      <c r="A1" s="99" t="s">
        <v>273</v>
      </c>
      <c r="B1" s="100"/>
      <c r="C1" s="100"/>
      <c r="D1" s="100"/>
      <c r="E1" s="101"/>
      <c r="F1" s="101"/>
      <c r="G1" s="100"/>
      <c r="H1" s="100"/>
      <c r="I1" s="100"/>
      <c r="J1" s="100"/>
      <c r="K1" s="100"/>
      <c r="L1" s="100"/>
      <c r="M1" s="100"/>
      <c r="N1" s="100"/>
      <c r="O1" s="100"/>
      <c r="P1" s="100"/>
    </row>
    <row r="2" ht="20.4" spans="1:16">
      <c r="A2" s="102" t="s">
        <v>274</v>
      </c>
      <c r="B2" s="102"/>
      <c r="C2" s="102"/>
      <c r="D2" s="102"/>
      <c r="E2" s="102"/>
      <c r="F2" s="102"/>
      <c r="G2" s="102"/>
      <c r="H2" s="102"/>
      <c r="I2" s="102"/>
      <c r="J2" s="102"/>
      <c r="K2" s="102"/>
      <c r="L2" s="102"/>
      <c r="M2" s="102"/>
      <c r="N2" s="102"/>
      <c r="O2" s="102"/>
      <c r="P2" s="102"/>
    </row>
    <row r="3" ht="31.2" spans="1:16">
      <c r="A3" s="99" t="s">
        <v>275</v>
      </c>
      <c r="B3" s="100"/>
      <c r="C3" s="100"/>
      <c r="D3" s="100"/>
      <c r="E3" s="101"/>
      <c r="F3" s="101"/>
      <c r="G3" s="100"/>
      <c r="H3" s="100"/>
      <c r="I3" s="100"/>
      <c r="J3" s="100"/>
      <c r="K3" s="100"/>
      <c r="L3" s="100"/>
      <c r="M3" s="100"/>
      <c r="N3" s="100"/>
      <c r="O3" s="100"/>
      <c r="P3" s="100"/>
    </row>
    <row r="4" ht="18.75" customHeight="1" spans="1:16">
      <c r="A4" s="103" t="s">
        <v>276</v>
      </c>
      <c r="B4" s="103"/>
      <c r="C4" s="103"/>
      <c r="D4" s="103"/>
      <c r="E4" s="103"/>
      <c r="F4" s="103"/>
      <c r="G4" s="103"/>
      <c r="H4" s="103"/>
      <c r="I4" s="103"/>
      <c r="J4" s="103"/>
      <c r="K4" s="103"/>
      <c r="L4" s="103"/>
      <c r="M4" s="103"/>
      <c r="N4" s="103"/>
      <c r="O4" s="103"/>
      <c r="P4" s="103"/>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8" t="s">
        <v>277</v>
      </c>
      <c r="B75" s="98"/>
      <c r="C75" s="98"/>
      <c r="D75" s="98"/>
      <c r="E75" s="98"/>
      <c r="F75" s="98"/>
      <c r="G75" s="98"/>
      <c r="H75" s="98"/>
      <c r="I75" s="98"/>
      <c r="J75" s="98"/>
      <c r="K75" s="98"/>
      <c r="L75" s="98"/>
      <c r="M75" s="98"/>
      <c r="N75" s="98"/>
      <c r="O75" s="98"/>
      <c r="P75" s="98"/>
    </row>
    <row r="76" spans="1:16">
      <c r="A76" s="98"/>
      <c r="B76" s="98"/>
      <c r="C76" s="98"/>
      <c r="D76" s="98"/>
      <c r="E76" s="98"/>
      <c r="F76" s="98"/>
      <c r="G76" s="98"/>
      <c r="H76" s="98"/>
      <c r="I76" s="98"/>
      <c r="J76" s="98"/>
      <c r="K76" s="98"/>
      <c r="L76" s="98"/>
      <c r="M76" s="98"/>
      <c r="N76" s="98"/>
      <c r="O76" s="98"/>
      <c r="P76" s="98"/>
    </row>
    <row r="77" spans="1:16">
      <c r="A77" s="98"/>
      <c r="B77" s="98"/>
      <c r="C77" s="98"/>
      <c r="D77" s="98"/>
      <c r="E77" s="98"/>
      <c r="F77" s="98"/>
      <c r="G77" s="98"/>
      <c r="H77" s="98"/>
      <c r="I77" s="98"/>
      <c r="J77" s="98"/>
      <c r="K77" s="98"/>
      <c r="L77" s="98"/>
      <c r="M77" s="98"/>
      <c r="N77" s="98"/>
      <c r="O77" s="98"/>
      <c r="P77" s="98"/>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0" zoomScaleNormal="80" workbookViewId="0">
      <pane xSplit="2" ySplit="4" topLeftCell="C47" activePane="bottomRight" state="frozen"/>
      <selection/>
      <selection pane="topRight"/>
      <selection pane="bottomLeft"/>
      <selection pane="bottomRight" activeCell="E54" sqref="E54:P54"/>
    </sheetView>
  </sheetViews>
  <sheetFormatPr defaultColWidth="9" defaultRowHeight="14.4"/>
  <cols>
    <col min="1" max="1" width="7.5" style="92" customWidth="1"/>
    <col min="2" max="2" width="7.62962962962963" style="92" customWidth="1"/>
    <col min="3" max="3" width="9.72222222222222" style="92" customWidth="1"/>
    <col min="4" max="4" width="7.62962962962963" style="92" customWidth="1"/>
    <col min="5" max="5" width="4.62962962962963" style="93" customWidth="1"/>
    <col min="6" max="8" width="4.62962962962963" style="92" customWidth="1"/>
    <col min="9" max="9" width="5.37962962962963" style="92" customWidth="1"/>
    <col min="10" max="16" width="4.62962962962963" style="92" customWidth="1"/>
    <col min="17" max="16384" width="9" style="92"/>
  </cols>
  <sheetData>
    <row r="1" ht="22" customHeight="1" spans="1:6">
      <c r="A1" s="94" t="s">
        <v>273</v>
      </c>
      <c r="F1" s="93"/>
    </row>
    <row r="2" ht="20.4" spans="1:16">
      <c r="A2" s="95" t="s">
        <v>278</v>
      </c>
      <c r="B2" s="95"/>
      <c r="C2" s="95"/>
      <c r="D2" s="95"/>
      <c r="E2" s="95"/>
      <c r="F2" s="95"/>
      <c r="G2" s="95"/>
      <c r="H2" s="95"/>
      <c r="I2" s="95"/>
      <c r="J2" s="95"/>
      <c r="K2" s="95"/>
      <c r="L2" s="95"/>
      <c r="M2" s="95"/>
      <c r="N2" s="95"/>
      <c r="O2" s="95"/>
      <c r="P2" s="95"/>
    </row>
    <row r="3" ht="20" customHeight="1" spans="1:6">
      <c r="A3" s="96" t="s">
        <v>279</v>
      </c>
      <c r="F3" s="93"/>
    </row>
    <row r="4" ht="26" customHeight="1" spans="1:16">
      <c r="A4" s="97" t="s">
        <v>280</v>
      </c>
      <c r="B4" s="97"/>
      <c r="C4" s="97"/>
      <c r="D4" s="97"/>
      <c r="E4" s="97"/>
      <c r="F4" s="97"/>
      <c r="G4" s="97"/>
      <c r="H4" s="97"/>
      <c r="I4" s="97"/>
      <c r="J4" s="97"/>
      <c r="K4" s="97"/>
      <c r="L4" s="97"/>
      <c r="M4" s="97"/>
      <c r="N4" s="97"/>
      <c r="O4" s="97"/>
      <c r="P4" s="97"/>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8" t="s">
        <v>281</v>
      </c>
      <c r="B75" s="98"/>
      <c r="C75" s="98"/>
      <c r="D75" s="98"/>
      <c r="E75" s="98"/>
      <c r="F75" s="98"/>
      <c r="G75" s="98"/>
      <c r="H75" s="98"/>
      <c r="I75" s="98"/>
      <c r="J75" s="98"/>
      <c r="K75" s="98"/>
      <c r="L75" s="98"/>
      <c r="M75" s="98"/>
      <c r="N75" s="98"/>
      <c r="O75" s="98"/>
      <c r="P75" s="98"/>
    </row>
    <row r="76" spans="1:16">
      <c r="A76" s="98"/>
      <c r="B76" s="98"/>
      <c r="C76" s="98"/>
      <c r="D76" s="98"/>
      <c r="E76" s="98"/>
      <c r="F76" s="98"/>
      <c r="G76" s="98"/>
      <c r="H76" s="98"/>
      <c r="I76" s="98"/>
      <c r="J76" s="98"/>
      <c r="K76" s="98"/>
      <c r="L76" s="98"/>
      <c r="M76" s="98"/>
      <c r="N76" s="98"/>
      <c r="O76" s="98"/>
      <c r="P76" s="98"/>
    </row>
    <row r="77" spans="1:16">
      <c r="A77" s="98"/>
      <c r="B77" s="98"/>
      <c r="C77" s="98"/>
      <c r="D77" s="98"/>
      <c r="E77" s="98"/>
      <c r="F77" s="98"/>
      <c r="G77" s="98"/>
      <c r="H77" s="98"/>
      <c r="I77" s="98"/>
      <c r="J77" s="98"/>
      <c r="K77" s="98"/>
      <c r="L77" s="98"/>
      <c r="M77" s="98"/>
      <c r="N77" s="98"/>
      <c r="O77" s="98"/>
      <c r="P77" s="98"/>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2" zoomScaleNormal="82" workbookViewId="0">
      <pane xSplit="2" ySplit="4" topLeftCell="C47" activePane="bottomRight" state="frozen"/>
      <selection/>
      <selection pane="topRight"/>
      <selection pane="bottomLeft"/>
      <selection pane="bottomRight" activeCell="K55" sqref="K55"/>
    </sheetView>
  </sheetViews>
  <sheetFormatPr defaultColWidth="9" defaultRowHeight="14.4"/>
  <cols>
    <col min="1" max="1" width="7.25" style="72" customWidth="1"/>
    <col min="2" max="2" width="7.62962962962963" style="72" customWidth="1"/>
    <col min="3" max="3" width="7.37962962962963" style="72" customWidth="1"/>
    <col min="4" max="4" width="7.62962962962963" style="72" customWidth="1"/>
    <col min="5" max="5" width="4.62962962962963" style="73" customWidth="1"/>
    <col min="6" max="8" width="4.62962962962963" style="72" customWidth="1"/>
    <col min="9" max="9" width="5.37962962962963" style="72" customWidth="1"/>
    <col min="10" max="16" width="4.62962962962963" style="72" customWidth="1"/>
    <col min="17" max="16384" width="9" style="72"/>
  </cols>
  <sheetData>
    <row r="1" ht="31.2" spans="1:6">
      <c r="A1" s="74" t="s">
        <v>273</v>
      </c>
      <c r="F1" s="73"/>
    </row>
    <row r="2" ht="20.4" spans="1:16">
      <c r="A2" s="75" t="s">
        <v>274</v>
      </c>
      <c r="B2" s="75"/>
      <c r="C2" s="75"/>
      <c r="D2" s="75"/>
      <c r="E2" s="75"/>
      <c r="F2" s="75"/>
      <c r="G2" s="75"/>
      <c r="H2" s="75"/>
      <c r="I2" s="75"/>
      <c r="J2" s="75"/>
      <c r="K2" s="75"/>
      <c r="L2" s="75"/>
      <c r="M2" s="75"/>
      <c r="N2" s="75"/>
      <c r="O2" s="75"/>
      <c r="P2" s="75"/>
    </row>
    <row r="3" ht="31.2" spans="1:6">
      <c r="A3" s="74" t="s">
        <v>282</v>
      </c>
      <c r="F3" s="73"/>
    </row>
    <row r="4" ht="18.75" customHeight="1" spans="1:16">
      <c r="A4" s="76" t="s">
        <v>283</v>
      </c>
      <c r="B4" s="76"/>
      <c r="C4" s="76"/>
      <c r="D4" s="76"/>
      <c r="E4" s="76"/>
      <c r="F4" s="76"/>
      <c r="G4" s="76"/>
      <c r="H4" s="76"/>
      <c r="I4" s="76"/>
      <c r="J4" s="76"/>
      <c r="K4" s="76"/>
      <c r="L4" s="76"/>
      <c r="M4" s="76"/>
      <c r="N4" s="76"/>
      <c r="O4" s="76"/>
      <c r="P4" s="76"/>
    </row>
    <row r="5" customFormat="1" ht="27.75" customHeight="1" spans="1:16">
      <c r="A5" s="77" t="s">
        <v>3</v>
      </c>
      <c r="B5" s="77"/>
      <c r="C5" s="77" t="s">
        <v>4</v>
      </c>
      <c r="D5" s="77" t="s">
        <v>5</v>
      </c>
      <c r="E5" s="77" t="s">
        <v>6</v>
      </c>
      <c r="F5" s="77"/>
      <c r="G5" s="77"/>
      <c r="H5" s="77"/>
      <c r="I5" s="77" t="s">
        <v>7</v>
      </c>
      <c r="J5" s="77"/>
      <c r="K5" s="77"/>
      <c r="L5" s="77"/>
      <c r="M5" s="77"/>
      <c r="N5" s="77"/>
      <c r="O5" s="77"/>
      <c r="P5" s="77"/>
    </row>
    <row r="6" customFormat="1" ht="15" customHeight="1" spans="1:16">
      <c r="A6" s="77"/>
      <c r="B6" s="77"/>
      <c r="C6" s="77"/>
      <c r="D6" s="77"/>
      <c r="E6" s="77" t="s">
        <v>8</v>
      </c>
      <c r="F6" s="77" t="s">
        <v>9</v>
      </c>
      <c r="G6" s="77" t="s">
        <v>10</v>
      </c>
      <c r="H6" s="77" t="s">
        <v>11</v>
      </c>
      <c r="I6" s="77" t="s">
        <v>12</v>
      </c>
      <c r="J6" s="77"/>
      <c r="K6" s="77" t="s">
        <v>13</v>
      </c>
      <c r="L6" s="77"/>
      <c r="M6" s="77" t="s">
        <v>14</v>
      </c>
      <c r="N6" s="77"/>
      <c r="O6" s="77" t="s">
        <v>15</v>
      </c>
      <c r="P6" s="77"/>
    </row>
    <row r="7" customFormat="1" ht="23.25" customHeight="1" spans="1:16">
      <c r="A7" s="77"/>
      <c r="B7" s="77"/>
      <c r="C7" s="77"/>
      <c r="D7" s="77"/>
      <c r="E7" s="77"/>
      <c r="F7" s="77"/>
      <c r="G7" s="77"/>
      <c r="H7" s="77"/>
      <c r="I7" s="77">
        <v>1</v>
      </c>
      <c r="J7" s="77">
        <v>2</v>
      </c>
      <c r="K7" s="77">
        <v>3</v>
      </c>
      <c r="L7" s="77">
        <v>4</v>
      </c>
      <c r="M7" s="77">
        <v>5</v>
      </c>
      <c r="N7" s="77">
        <v>6</v>
      </c>
      <c r="O7" s="77">
        <v>7</v>
      </c>
      <c r="P7" s="77">
        <v>8</v>
      </c>
    </row>
    <row r="8" customFormat="1" ht="57" customHeight="1" spans="1:16">
      <c r="A8" s="78" t="s">
        <v>81</v>
      </c>
      <c r="B8" s="79" t="s">
        <v>82</v>
      </c>
      <c r="C8" s="79" t="s">
        <v>83</v>
      </c>
      <c r="D8" s="79" t="s">
        <v>84</v>
      </c>
      <c r="E8" s="79">
        <v>4</v>
      </c>
      <c r="F8" s="79">
        <v>72</v>
      </c>
      <c r="G8" s="79">
        <v>72</v>
      </c>
      <c r="H8" s="79">
        <v>0</v>
      </c>
      <c r="I8" s="79">
        <v>4</v>
      </c>
      <c r="J8" s="79"/>
      <c r="K8" s="79"/>
      <c r="L8" s="79"/>
      <c r="M8" s="79"/>
      <c r="N8" s="79"/>
      <c r="O8" s="79"/>
      <c r="P8" s="79"/>
    </row>
    <row r="9" customFormat="1" ht="57" customHeight="1" spans="1:16">
      <c r="A9" s="80"/>
      <c r="B9" s="79"/>
      <c r="C9" s="79" t="s">
        <v>85</v>
      </c>
      <c r="D9" s="79" t="s">
        <v>86</v>
      </c>
      <c r="E9" s="79">
        <v>3</v>
      </c>
      <c r="F9" s="79">
        <v>54</v>
      </c>
      <c r="G9" s="79">
        <v>54</v>
      </c>
      <c r="H9" s="79">
        <v>0</v>
      </c>
      <c r="I9" s="79">
        <v>3</v>
      </c>
      <c r="J9" s="79"/>
      <c r="K9" s="79"/>
      <c r="L9" s="79"/>
      <c r="M9" s="79"/>
      <c r="N9" s="79"/>
      <c r="O9" s="79"/>
      <c r="P9" s="79"/>
    </row>
    <row r="10" customFormat="1" ht="57" customHeight="1" spans="1:16">
      <c r="A10" s="80"/>
      <c r="B10" s="79"/>
      <c r="C10" s="79" t="s">
        <v>87</v>
      </c>
      <c r="D10" s="79" t="s">
        <v>88</v>
      </c>
      <c r="E10" s="79">
        <v>5</v>
      </c>
      <c r="F10" s="79">
        <v>90</v>
      </c>
      <c r="G10" s="79">
        <v>90</v>
      </c>
      <c r="H10" s="79">
        <v>0</v>
      </c>
      <c r="I10" s="79"/>
      <c r="J10" s="79">
        <v>5</v>
      </c>
      <c r="K10" s="79"/>
      <c r="L10" s="79"/>
      <c r="M10" s="79"/>
      <c r="N10" s="79"/>
      <c r="O10" s="79"/>
      <c r="P10" s="79"/>
    </row>
    <row r="11" customFormat="1" ht="57" customHeight="1" spans="1:16">
      <c r="A11" s="80"/>
      <c r="B11" s="79"/>
      <c r="C11" s="79" t="s">
        <v>89</v>
      </c>
      <c r="D11" s="79" t="s">
        <v>90</v>
      </c>
      <c r="E11" s="79">
        <v>3</v>
      </c>
      <c r="F11" s="79">
        <v>54</v>
      </c>
      <c r="G11" s="79">
        <v>54</v>
      </c>
      <c r="H11" s="79">
        <v>0</v>
      </c>
      <c r="I11" s="79"/>
      <c r="J11" s="79">
        <v>3</v>
      </c>
      <c r="K11" s="79"/>
      <c r="L11" s="79"/>
      <c r="M11" s="79"/>
      <c r="N11" s="79"/>
      <c r="O11" s="79"/>
      <c r="P11" s="79"/>
    </row>
    <row r="12" customFormat="1" ht="57" customHeight="1" spans="1:16">
      <c r="A12" s="80"/>
      <c r="B12" s="79"/>
      <c r="C12" s="79" t="s">
        <v>91</v>
      </c>
      <c r="D12" s="79" t="s">
        <v>92</v>
      </c>
      <c r="E12" s="79">
        <v>3</v>
      </c>
      <c r="F12" s="79">
        <v>54</v>
      </c>
      <c r="G12" s="79">
        <v>54</v>
      </c>
      <c r="H12" s="79">
        <v>0</v>
      </c>
      <c r="I12" s="79"/>
      <c r="J12" s="79">
        <v>3</v>
      </c>
      <c r="K12" s="79"/>
      <c r="L12" s="79"/>
      <c r="M12" s="79"/>
      <c r="N12" s="79"/>
      <c r="O12" s="79"/>
      <c r="P12" s="79"/>
    </row>
    <row r="13" customFormat="1" ht="57" customHeight="1" spans="1:16">
      <c r="A13" s="80"/>
      <c r="B13" s="79"/>
      <c r="C13" s="79" t="s">
        <v>93</v>
      </c>
      <c r="D13" s="79" t="s">
        <v>90</v>
      </c>
      <c r="E13" s="79">
        <v>2</v>
      </c>
      <c r="F13" s="79">
        <v>36</v>
      </c>
      <c r="G13" s="79">
        <v>36</v>
      </c>
      <c r="H13" s="79">
        <v>0</v>
      </c>
      <c r="I13" s="79"/>
      <c r="J13" s="79"/>
      <c r="K13" s="79">
        <v>2</v>
      </c>
      <c r="L13" s="79"/>
      <c r="M13" s="79"/>
      <c r="N13" s="79"/>
      <c r="O13" s="79"/>
      <c r="P13" s="79"/>
    </row>
    <row r="14" customFormat="1" ht="57" customHeight="1" spans="1:16">
      <c r="A14" s="80"/>
      <c r="B14" s="79"/>
      <c r="C14" s="79" t="s">
        <v>94</v>
      </c>
      <c r="D14" s="79" t="s">
        <v>95</v>
      </c>
      <c r="E14" s="79">
        <v>1</v>
      </c>
      <c r="F14" s="79">
        <v>20</v>
      </c>
      <c r="G14" s="79">
        <v>0</v>
      </c>
      <c r="H14" s="79">
        <v>20</v>
      </c>
      <c r="I14" s="79"/>
      <c r="J14" s="79"/>
      <c r="K14" s="79">
        <v>3</v>
      </c>
      <c r="L14" s="79"/>
      <c r="M14" s="79"/>
      <c r="N14" s="79"/>
      <c r="O14" s="79"/>
      <c r="P14" s="79"/>
    </row>
    <row r="15" customFormat="1" ht="57" customHeight="1" spans="1:16">
      <c r="A15" s="80"/>
      <c r="B15" s="79"/>
      <c r="C15" s="79" t="s">
        <v>96</v>
      </c>
      <c r="D15" s="79" t="s">
        <v>97</v>
      </c>
      <c r="E15" s="79">
        <v>3</v>
      </c>
      <c r="F15" s="79">
        <v>54</v>
      </c>
      <c r="G15" s="79">
        <v>54</v>
      </c>
      <c r="H15" s="79">
        <v>0</v>
      </c>
      <c r="I15" s="79"/>
      <c r="J15" s="79"/>
      <c r="K15" s="79">
        <v>3</v>
      </c>
      <c r="L15" s="79"/>
      <c r="M15" s="79"/>
      <c r="N15" s="79"/>
      <c r="O15" s="79"/>
      <c r="P15" s="79"/>
    </row>
    <row r="16" customFormat="1" ht="15" customHeight="1" spans="1:16">
      <c r="A16" s="80"/>
      <c r="B16" s="79"/>
      <c r="C16" s="79" t="s">
        <v>48</v>
      </c>
      <c r="D16" s="79"/>
      <c r="E16" s="79">
        <f t="shared" ref="E16:P16" si="0">SUM(E8:E15)</f>
        <v>24</v>
      </c>
      <c r="F16" s="79">
        <f t="shared" si="0"/>
        <v>434</v>
      </c>
      <c r="G16" s="79">
        <f t="shared" si="0"/>
        <v>414</v>
      </c>
      <c r="H16" s="79">
        <f t="shared" si="0"/>
        <v>20</v>
      </c>
      <c r="I16" s="79">
        <f t="shared" si="0"/>
        <v>7</v>
      </c>
      <c r="J16" s="79">
        <f t="shared" si="0"/>
        <v>11</v>
      </c>
      <c r="K16" s="79">
        <f t="shared" si="0"/>
        <v>8</v>
      </c>
      <c r="L16" s="79">
        <f t="shared" si="0"/>
        <v>0</v>
      </c>
      <c r="M16" s="79">
        <f t="shared" si="0"/>
        <v>0</v>
      </c>
      <c r="N16" s="79">
        <f t="shared" si="0"/>
        <v>0</v>
      </c>
      <c r="O16" s="79">
        <f t="shared" si="0"/>
        <v>0</v>
      </c>
      <c r="P16" s="79">
        <f t="shared" si="0"/>
        <v>0</v>
      </c>
    </row>
    <row r="17" customFormat="1" ht="53" customHeight="1" spans="1:16">
      <c r="A17" s="80"/>
      <c r="B17" s="79" t="s">
        <v>98</v>
      </c>
      <c r="C17" s="79" t="s">
        <v>99</v>
      </c>
      <c r="D17" s="79" t="s">
        <v>100</v>
      </c>
      <c r="E17" s="79">
        <v>1</v>
      </c>
      <c r="F17" s="79">
        <v>18</v>
      </c>
      <c r="G17" s="79">
        <v>18</v>
      </c>
      <c r="H17" s="79">
        <v>0</v>
      </c>
      <c r="I17" s="79">
        <v>3</v>
      </c>
      <c r="J17" s="79"/>
      <c r="K17" s="79"/>
      <c r="L17" s="79"/>
      <c r="M17" s="79"/>
      <c r="N17" s="79"/>
      <c r="O17" s="79"/>
      <c r="P17" s="79"/>
    </row>
    <row r="18" customFormat="1" ht="53" customHeight="1" spans="1:16">
      <c r="A18" s="80"/>
      <c r="B18" s="79"/>
      <c r="C18" s="79" t="s">
        <v>101</v>
      </c>
      <c r="D18" s="79" t="s">
        <v>102</v>
      </c>
      <c r="E18" s="81">
        <v>2</v>
      </c>
      <c r="F18" s="81">
        <v>36</v>
      </c>
      <c r="G18" s="81">
        <v>36</v>
      </c>
      <c r="H18" s="81">
        <v>0</v>
      </c>
      <c r="I18" s="81">
        <v>3</v>
      </c>
      <c r="J18" s="81"/>
      <c r="K18" s="81"/>
      <c r="L18" s="81"/>
      <c r="M18" s="81"/>
      <c r="N18" s="81"/>
      <c r="O18" s="81"/>
      <c r="P18" s="81"/>
    </row>
    <row r="19" customFormat="1" ht="53" customHeight="1" spans="1:16">
      <c r="A19" s="80"/>
      <c r="B19" s="79"/>
      <c r="C19" s="79" t="s">
        <v>103</v>
      </c>
      <c r="D19" s="79" t="s">
        <v>104</v>
      </c>
      <c r="E19" s="79">
        <v>3</v>
      </c>
      <c r="F19" s="79">
        <v>54</v>
      </c>
      <c r="G19" s="79">
        <v>54</v>
      </c>
      <c r="H19" s="79">
        <v>0</v>
      </c>
      <c r="I19" s="79"/>
      <c r="J19" s="79">
        <v>3</v>
      </c>
      <c r="K19" s="79"/>
      <c r="L19" s="79"/>
      <c r="M19" s="79"/>
      <c r="N19" s="79"/>
      <c r="O19" s="79"/>
      <c r="P19" s="79"/>
    </row>
    <row r="20" customFormat="1" ht="53" customHeight="1" spans="1:16">
      <c r="A20" s="80"/>
      <c r="B20" s="79"/>
      <c r="C20" s="79" t="s">
        <v>105</v>
      </c>
      <c r="D20" s="79" t="s">
        <v>106</v>
      </c>
      <c r="E20" s="79">
        <v>3</v>
      </c>
      <c r="F20" s="79">
        <v>54</v>
      </c>
      <c r="G20" s="79">
        <v>54</v>
      </c>
      <c r="H20" s="79">
        <v>0</v>
      </c>
      <c r="I20" s="79"/>
      <c r="J20" s="79"/>
      <c r="K20" s="79">
        <v>3</v>
      </c>
      <c r="L20" s="79"/>
      <c r="M20" s="79"/>
      <c r="N20" s="79"/>
      <c r="O20" s="79"/>
      <c r="P20" s="79"/>
    </row>
    <row r="21" customFormat="1" ht="53" customHeight="1" spans="1:16">
      <c r="A21" s="80"/>
      <c r="B21" s="79"/>
      <c r="C21" s="79" t="s">
        <v>107</v>
      </c>
      <c r="D21" s="79" t="s">
        <v>108</v>
      </c>
      <c r="E21" s="79">
        <v>2</v>
      </c>
      <c r="F21" s="79">
        <v>36</v>
      </c>
      <c r="G21" s="79">
        <v>36</v>
      </c>
      <c r="H21" s="79">
        <v>0</v>
      </c>
      <c r="I21" s="79"/>
      <c r="J21" s="79"/>
      <c r="K21" s="79">
        <v>2</v>
      </c>
      <c r="L21" s="79"/>
      <c r="M21" s="79"/>
      <c r="N21" s="79"/>
      <c r="O21" s="79"/>
      <c r="P21" s="79"/>
    </row>
    <row r="22" customFormat="1" ht="53" customHeight="1" spans="1:16">
      <c r="A22" s="80"/>
      <c r="B22" s="79"/>
      <c r="C22" s="79" t="s">
        <v>109</v>
      </c>
      <c r="D22" s="79" t="s">
        <v>110</v>
      </c>
      <c r="E22" s="79">
        <v>3</v>
      </c>
      <c r="F22" s="79">
        <v>54</v>
      </c>
      <c r="G22" s="79">
        <v>36</v>
      </c>
      <c r="H22" s="79">
        <v>18</v>
      </c>
      <c r="I22" s="79"/>
      <c r="J22" s="79"/>
      <c r="K22" s="79">
        <v>3</v>
      </c>
      <c r="L22" s="79"/>
      <c r="M22" s="79"/>
      <c r="N22" s="79"/>
      <c r="O22" s="79"/>
      <c r="P22" s="79"/>
    </row>
    <row r="23" customFormat="1" ht="53" customHeight="1" spans="1:16">
      <c r="A23" s="80"/>
      <c r="B23" s="79"/>
      <c r="C23" s="79" t="s">
        <v>111</v>
      </c>
      <c r="D23" s="79" t="s">
        <v>112</v>
      </c>
      <c r="E23" s="79">
        <v>2</v>
      </c>
      <c r="F23" s="79">
        <v>36</v>
      </c>
      <c r="G23" s="79">
        <v>36</v>
      </c>
      <c r="H23" s="79">
        <v>0</v>
      </c>
      <c r="I23" s="79"/>
      <c r="J23" s="79"/>
      <c r="K23" s="79"/>
      <c r="L23" s="79">
        <v>3</v>
      </c>
      <c r="M23" s="79"/>
      <c r="N23" s="79"/>
      <c r="O23" s="79"/>
      <c r="P23" s="79"/>
    </row>
    <row r="24" customFormat="1" ht="53" customHeight="1" spans="1:16">
      <c r="A24" s="80"/>
      <c r="B24" s="79"/>
      <c r="C24" s="79" t="s">
        <v>113</v>
      </c>
      <c r="D24" s="79" t="s">
        <v>114</v>
      </c>
      <c r="E24" s="79">
        <v>2</v>
      </c>
      <c r="F24" s="79">
        <v>36</v>
      </c>
      <c r="G24" s="79">
        <v>18</v>
      </c>
      <c r="H24" s="79">
        <v>18</v>
      </c>
      <c r="I24" s="79"/>
      <c r="J24" s="79"/>
      <c r="K24" s="79"/>
      <c r="L24" s="79">
        <v>3</v>
      </c>
      <c r="M24" s="79"/>
      <c r="N24" s="79"/>
      <c r="O24" s="79"/>
      <c r="P24" s="79"/>
    </row>
    <row r="25" customFormat="1" ht="53" customHeight="1" spans="1:16">
      <c r="A25" s="80"/>
      <c r="B25" s="79"/>
      <c r="C25" s="79" t="s">
        <v>115</v>
      </c>
      <c r="D25" s="79" t="s">
        <v>116</v>
      </c>
      <c r="E25" s="79">
        <v>3</v>
      </c>
      <c r="F25" s="79">
        <v>54</v>
      </c>
      <c r="G25" s="79">
        <v>36</v>
      </c>
      <c r="H25" s="79">
        <v>18</v>
      </c>
      <c r="I25" s="79"/>
      <c r="J25" s="79"/>
      <c r="K25" s="79"/>
      <c r="L25" s="79">
        <v>3</v>
      </c>
      <c r="M25" s="79"/>
      <c r="N25" s="79"/>
      <c r="O25" s="79"/>
      <c r="P25" s="79"/>
    </row>
    <row r="26" customFormat="1" ht="53" customHeight="1" spans="1:16">
      <c r="A26" s="80"/>
      <c r="B26" s="79"/>
      <c r="C26" s="79" t="s">
        <v>117</v>
      </c>
      <c r="D26" s="79" t="s">
        <v>118</v>
      </c>
      <c r="E26" s="79">
        <v>2</v>
      </c>
      <c r="F26" s="79">
        <v>36</v>
      </c>
      <c r="G26" s="79">
        <v>36</v>
      </c>
      <c r="H26" s="79">
        <v>0</v>
      </c>
      <c r="I26" s="79"/>
      <c r="J26" s="79"/>
      <c r="K26" s="79"/>
      <c r="L26" s="79">
        <v>3</v>
      </c>
      <c r="M26" s="79"/>
      <c r="N26" s="79"/>
      <c r="O26" s="79"/>
      <c r="P26" s="79"/>
    </row>
    <row r="27" customFormat="1" ht="53" customHeight="1" spans="1:16">
      <c r="A27" s="80"/>
      <c r="B27" s="79"/>
      <c r="C27" s="79" t="s">
        <v>119</v>
      </c>
      <c r="D27" s="79" t="s">
        <v>120</v>
      </c>
      <c r="E27" s="79">
        <v>2</v>
      </c>
      <c r="F27" s="79">
        <v>36</v>
      </c>
      <c r="G27" s="79">
        <v>36</v>
      </c>
      <c r="H27" s="79">
        <v>0</v>
      </c>
      <c r="I27" s="79"/>
      <c r="J27" s="79"/>
      <c r="K27" s="79"/>
      <c r="L27" s="79"/>
      <c r="M27" s="79">
        <v>3</v>
      </c>
      <c r="N27" s="79"/>
      <c r="O27" s="79"/>
      <c r="P27" s="79"/>
    </row>
    <row r="28" customFormat="1" ht="53" customHeight="1" spans="1:16">
      <c r="A28" s="80"/>
      <c r="B28" s="79"/>
      <c r="C28" s="79" t="s">
        <v>121</v>
      </c>
      <c r="D28" s="79" t="s">
        <v>122</v>
      </c>
      <c r="E28" s="79">
        <v>2</v>
      </c>
      <c r="F28" s="79">
        <v>36</v>
      </c>
      <c r="G28" s="79">
        <v>36</v>
      </c>
      <c r="H28" s="79">
        <v>0</v>
      </c>
      <c r="I28" s="79"/>
      <c r="J28" s="79"/>
      <c r="K28" s="79"/>
      <c r="L28" s="79"/>
      <c r="M28" s="79">
        <v>3</v>
      </c>
      <c r="N28" s="79"/>
      <c r="O28" s="79"/>
      <c r="P28" s="79"/>
    </row>
    <row r="29" customFormat="1" ht="53" customHeight="1" spans="1:16">
      <c r="A29" s="80"/>
      <c r="B29" s="79"/>
      <c r="C29" s="79" t="s">
        <v>123</v>
      </c>
      <c r="D29" s="79" t="s">
        <v>124</v>
      </c>
      <c r="E29" s="79">
        <v>3</v>
      </c>
      <c r="F29" s="79">
        <v>54</v>
      </c>
      <c r="G29" s="79">
        <v>54</v>
      </c>
      <c r="H29" s="79">
        <v>0</v>
      </c>
      <c r="I29" s="79"/>
      <c r="J29" s="79"/>
      <c r="K29" s="79"/>
      <c r="L29" s="79"/>
      <c r="M29" s="79">
        <v>3</v>
      </c>
      <c r="N29" s="79"/>
      <c r="O29" s="79"/>
      <c r="P29" s="79"/>
    </row>
    <row r="30" customFormat="1" ht="53" customHeight="1" spans="1:16">
      <c r="A30" s="80"/>
      <c r="B30" s="79"/>
      <c r="C30" s="79" t="s">
        <v>125</v>
      </c>
      <c r="D30" s="79" t="s">
        <v>126</v>
      </c>
      <c r="E30" s="79">
        <v>2</v>
      </c>
      <c r="F30" s="79">
        <v>36</v>
      </c>
      <c r="G30" s="79">
        <v>36</v>
      </c>
      <c r="H30" s="79">
        <v>0</v>
      </c>
      <c r="I30" s="79"/>
      <c r="J30" s="79"/>
      <c r="K30" s="79"/>
      <c r="L30" s="79"/>
      <c r="M30" s="87"/>
      <c r="N30" s="79">
        <v>3</v>
      </c>
      <c r="O30" s="79"/>
      <c r="P30" s="79"/>
    </row>
    <row r="31" customFormat="1" ht="53" customHeight="1" spans="1:16">
      <c r="A31" s="80"/>
      <c r="B31" s="79"/>
      <c r="C31" s="79" t="s">
        <v>127</v>
      </c>
      <c r="D31" s="79" t="s">
        <v>128</v>
      </c>
      <c r="E31" s="79">
        <v>3</v>
      </c>
      <c r="F31" s="79">
        <v>54</v>
      </c>
      <c r="G31" s="79">
        <v>36</v>
      </c>
      <c r="H31" s="79">
        <v>18</v>
      </c>
      <c r="I31" s="79"/>
      <c r="J31" s="79"/>
      <c r="K31" s="79"/>
      <c r="L31" s="79"/>
      <c r="M31" s="79"/>
      <c r="N31" s="79">
        <v>3</v>
      </c>
      <c r="O31" s="79"/>
      <c r="P31" s="79"/>
    </row>
    <row r="32" customFormat="1" ht="15" customHeight="1" spans="1:16">
      <c r="A32" s="80"/>
      <c r="B32" s="79"/>
      <c r="C32" s="79" t="s">
        <v>48</v>
      </c>
      <c r="D32" s="79"/>
      <c r="E32" s="79">
        <f t="shared" ref="E32:P32" si="1">SUM(E17:E31)</f>
        <v>35</v>
      </c>
      <c r="F32" s="79">
        <f t="shared" si="1"/>
        <v>630</v>
      </c>
      <c r="G32" s="79">
        <f t="shared" si="1"/>
        <v>558</v>
      </c>
      <c r="H32" s="79">
        <f t="shared" si="1"/>
        <v>72</v>
      </c>
      <c r="I32" s="79">
        <f t="shared" si="1"/>
        <v>6</v>
      </c>
      <c r="J32" s="79">
        <f t="shared" si="1"/>
        <v>3</v>
      </c>
      <c r="K32" s="79">
        <f t="shared" si="1"/>
        <v>8</v>
      </c>
      <c r="L32" s="79">
        <f t="shared" si="1"/>
        <v>12</v>
      </c>
      <c r="M32" s="79">
        <f t="shared" si="1"/>
        <v>9</v>
      </c>
      <c r="N32" s="79">
        <f t="shared" si="1"/>
        <v>6</v>
      </c>
      <c r="O32" s="79">
        <f t="shared" si="1"/>
        <v>0</v>
      </c>
      <c r="P32" s="79">
        <f t="shared" si="1"/>
        <v>0</v>
      </c>
    </row>
    <row r="33" customFormat="1" ht="48" customHeight="1" spans="1:16">
      <c r="A33" s="80"/>
      <c r="B33" s="79" t="s">
        <v>129</v>
      </c>
      <c r="C33" s="79" t="s">
        <v>130</v>
      </c>
      <c r="D33" s="79" t="s">
        <v>131</v>
      </c>
      <c r="E33" s="79">
        <v>1</v>
      </c>
      <c r="F33" s="79">
        <v>20</v>
      </c>
      <c r="G33" s="79">
        <v>0</v>
      </c>
      <c r="H33" s="79">
        <v>20</v>
      </c>
      <c r="I33" s="79"/>
      <c r="J33" s="79">
        <v>3</v>
      </c>
      <c r="K33" s="79"/>
      <c r="L33" s="79"/>
      <c r="M33" s="79"/>
      <c r="N33" s="79"/>
      <c r="O33" s="79"/>
      <c r="P33" s="79"/>
    </row>
    <row r="34" customFormat="1" ht="48" customHeight="1" spans="1:16">
      <c r="A34" s="80"/>
      <c r="B34" s="79"/>
      <c r="C34" s="79" t="s">
        <v>132</v>
      </c>
      <c r="D34" s="79" t="s">
        <v>133</v>
      </c>
      <c r="E34" s="79">
        <v>3</v>
      </c>
      <c r="F34" s="79">
        <v>54</v>
      </c>
      <c r="G34" s="79">
        <v>27</v>
      </c>
      <c r="H34" s="79">
        <v>27</v>
      </c>
      <c r="I34" s="81"/>
      <c r="J34" s="81">
        <v>3</v>
      </c>
      <c r="K34" s="81"/>
      <c r="L34" s="81"/>
      <c r="M34" s="81"/>
      <c r="N34" s="81"/>
      <c r="O34" s="81"/>
      <c r="P34" s="81"/>
    </row>
    <row r="35" customFormat="1" ht="48" customHeight="1" spans="1:16">
      <c r="A35" s="80"/>
      <c r="B35" s="79"/>
      <c r="C35" s="81" t="s">
        <v>134</v>
      </c>
      <c r="D35" s="81" t="s">
        <v>135</v>
      </c>
      <c r="E35" s="79">
        <v>3</v>
      </c>
      <c r="F35" s="79">
        <v>54</v>
      </c>
      <c r="G35" s="79">
        <v>27</v>
      </c>
      <c r="H35" s="79">
        <v>27</v>
      </c>
      <c r="I35" s="81"/>
      <c r="J35" s="81"/>
      <c r="K35" s="81">
        <v>3</v>
      </c>
      <c r="L35" s="81"/>
      <c r="M35" s="81"/>
      <c r="N35" s="81"/>
      <c r="O35" s="81"/>
      <c r="P35" s="81"/>
    </row>
    <row r="36" customFormat="1" ht="48" customHeight="1" spans="1:16">
      <c r="A36" s="80"/>
      <c r="B36" s="79"/>
      <c r="C36" s="79" t="s">
        <v>136</v>
      </c>
      <c r="D36" s="79" t="s">
        <v>137</v>
      </c>
      <c r="E36" s="79">
        <v>2</v>
      </c>
      <c r="F36" s="79">
        <v>36</v>
      </c>
      <c r="G36" s="79">
        <v>36</v>
      </c>
      <c r="H36" s="79">
        <v>0</v>
      </c>
      <c r="I36" s="79"/>
      <c r="J36" s="79"/>
      <c r="K36" s="79"/>
      <c r="L36" s="79">
        <v>3</v>
      </c>
      <c r="M36" s="79"/>
      <c r="N36" s="79"/>
      <c r="O36" s="79"/>
      <c r="P36" s="79"/>
    </row>
    <row r="37" customFormat="1" ht="48" customHeight="1" spans="1:16">
      <c r="A37" s="80"/>
      <c r="B37" s="79"/>
      <c r="C37" s="79" t="s">
        <v>138</v>
      </c>
      <c r="D37" s="79" t="s">
        <v>139</v>
      </c>
      <c r="E37" s="79">
        <v>2</v>
      </c>
      <c r="F37" s="79">
        <v>36</v>
      </c>
      <c r="G37" s="79">
        <v>18</v>
      </c>
      <c r="H37" s="79">
        <v>18</v>
      </c>
      <c r="I37" s="79"/>
      <c r="J37" s="79"/>
      <c r="K37" s="79"/>
      <c r="L37" s="79">
        <v>3</v>
      </c>
      <c r="M37" s="79"/>
      <c r="N37" s="79"/>
      <c r="O37" s="79"/>
      <c r="P37" s="79"/>
    </row>
    <row r="38" customFormat="1" ht="48" customHeight="1" spans="1:16">
      <c r="A38" s="80"/>
      <c r="B38" s="79"/>
      <c r="C38" s="79" t="s">
        <v>140</v>
      </c>
      <c r="D38" s="79" t="s">
        <v>141</v>
      </c>
      <c r="E38" s="79">
        <v>3</v>
      </c>
      <c r="F38" s="79">
        <v>54</v>
      </c>
      <c r="G38" s="79">
        <v>36</v>
      </c>
      <c r="H38" s="79">
        <v>18</v>
      </c>
      <c r="I38" s="79"/>
      <c r="J38" s="79"/>
      <c r="K38" s="79"/>
      <c r="L38" s="79">
        <v>4</v>
      </c>
      <c r="M38" s="79"/>
      <c r="N38" s="79"/>
      <c r="O38" s="79"/>
      <c r="P38" s="79"/>
    </row>
    <row r="39" customFormat="1" ht="48" customHeight="1" spans="1:16">
      <c r="A39" s="80"/>
      <c r="B39" s="79"/>
      <c r="C39" s="79" t="s">
        <v>142</v>
      </c>
      <c r="D39" s="79" t="s">
        <v>143</v>
      </c>
      <c r="E39" s="79">
        <v>2</v>
      </c>
      <c r="F39" s="79">
        <v>36</v>
      </c>
      <c r="G39" s="79">
        <v>18</v>
      </c>
      <c r="H39" s="79">
        <v>18</v>
      </c>
      <c r="I39" s="79"/>
      <c r="J39" s="79"/>
      <c r="K39" s="79"/>
      <c r="L39" s="79">
        <v>3</v>
      </c>
      <c r="M39" s="79"/>
      <c r="N39" s="79"/>
      <c r="O39" s="79"/>
      <c r="P39" s="79"/>
    </row>
    <row r="40" customFormat="1" ht="48" customHeight="1" spans="1:16">
      <c r="A40" s="80"/>
      <c r="B40" s="79"/>
      <c r="C40" s="79" t="s">
        <v>144</v>
      </c>
      <c r="D40" s="79" t="s">
        <v>145</v>
      </c>
      <c r="E40" s="79">
        <v>2</v>
      </c>
      <c r="F40" s="79">
        <v>36</v>
      </c>
      <c r="G40" s="79">
        <v>18</v>
      </c>
      <c r="H40" s="79">
        <v>18</v>
      </c>
      <c r="I40" s="79"/>
      <c r="J40" s="79"/>
      <c r="K40" s="79">
        <v>2</v>
      </c>
      <c r="L40" s="79"/>
      <c r="M40" s="79"/>
      <c r="N40" s="79"/>
      <c r="O40" s="79"/>
      <c r="P40" s="79"/>
    </row>
    <row r="41" customFormat="1" ht="48" customHeight="1" spans="1:16">
      <c r="A41" s="80"/>
      <c r="B41" s="79"/>
      <c r="C41" s="79" t="s">
        <v>146</v>
      </c>
      <c r="D41" s="79" t="s">
        <v>147</v>
      </c>
      <c r="E41" s="79">
        <v>1</v>
      </c>
      <c r="F41" s="79">
        <v>18</v>
      </c>
      <c r="G41" s="79">
        <v>18</v>
      </c>
      <c r="H41" s="79">
        <v>0</v>
      </c>
      <c r="I41" s="79"/>
      <c r="J41" s="79"/>
      <c r="K41" s="79"/>
      <c r="L41" s="79"/>
      <c r="M41" s="79">
        <v>2</v>
      </c>
      <c r="N41" s="87"/>
      <c r="O41" s="79"/>
      <c r="P41" s="79"/>
    </row>
    <row r="42" customFormat="1" ht="48" customHeight="1" spans="1:16">
      <c r="A42" s="80"/>
      <c r="B42" s="79"/>
      <c r="C42" s="82" t="s">
        <v>148</v>
      </c>
      <c r="D42" s="83" t="s">
        <v>149</v>
      </c>
      <c r="E42" s="84">
        <v>2</v>
      </c>
      <c r="F42" s="82">
        <v>36</v>
      </c>
      <c r="G42" s="82">
        <v>26</v>
      </c>
      <c r="H42" s="82">
        <v>10</v>
      </c>
      <c r="I42" s="82"/>
      <c r="J42" s="82"/>
      <c r="K42" s="82"/>
      <c r="L42" s="82"/>
      <c r="M42" s="82">
        <v>3</v>
      </c>
      <c r="N42" s="82"/>
      <c r="O42" s="82"/>
      <c r="P42" s="82"/>
    </row>
    <row r="43" customFormat="1" ht="48" customHeight="1" spans="1:16">
      <c r="A43" s="80"/>
      <c r="B43" s="79"/>
      <c r="C43" s="79" t="s">
        <v>150</v>
      </c>
      <c r="D43" s="79" t="s">
        <v>151</v>
      </c>
      <c r="E43" s="79">
        <v>2</v>
      </c>
      <c r="F43" s="79">
        <v>36</v>
      </c>
      <c r="G43" s="79">
        <v>18</v>
      </c>
      <c r="H43" s="79">
        <v>18</v>
      </c>
      <c r="I43" s="79"/>
      <c r="J43" s="79"/>
      <c r="K43" s="79"/>
      <c r="L43" s="79"/>
      <c r="M43" s="79">
        <v>3</v>
      </c>
      <c r="N43" s="79"/>
      <c r="O43" s="79"/>
      <c r="P43" s="79"/>
    </row>
    <row r="44" customFormat="1" ht="48" customHeight="1" spans="1:16">
      <c r="A44" s="80"/>
      <c r="B44" s="79"/>
      <c r="C44" s="79" t="s">
        <v>152</v>
      </c>
      <c r="D44" s="79" t="s">
        <v>153</v>
      </c>
      <c r="E44" s="79">
        <v>2</v>
      </c>
      <c r="F44" s="79">
        <v>36</v>
      </c>
      <c r="G44" s="79">
        <v>18</v>
      </c>
      <c r="H44" s="79">
        <v>18</v>
      </c>
      <c r="I44" s="79"/>
      <c r="J44" s="79"/>
      <c r="K44" s="79"/>
      <c r="L44" s="79"/>
      <c r="M44" s="79">
        <v>3</v>
      </c>
      <c r="N44" s="79"/>
      <c r="O44" s="79"/>
      <c r="P44" s="79"/>
    </row>
    <row r="45" customFormat="1" ht="48" customHeight="1" spans="1:16">
      <c r="A45" s="80"/>
      <c r="B45" s="79"/>
      <c r="C45" s="79" t="s">
        <v>154</v>
      </c>
      <c r="D45" s="79" t="s">
        <v>155</v>
      </c>
      <c r="E45" s="79">
        <v>2</v>
      </c>
      <c r="F45" s="79">
        <v>36</v>
      </c>
      <c r="G45" s="79">
        <v>18</v>
      </c>
      <c r="H45" s="79">
        <v>18</v>
      </c>
      <c r="I45" s="79"/>
      <c r="J45" s="79"/>
      <c r="K45" s="79"/>
      <c r="L45" s="79"/>
      <c r="M45" s="79">
        <v>3</v>
      </c>
      <c r="N45" s="79"/>
      <c r="O45" s="79"/>
      <c r="P45" s="79"/>
    </row>
    <row r="46" customFormat="1" ht="48" customHeight="1" spans="1:16">
      <c r="A46" s="80"/>
      <c r="B46" s="79"/>
      <c r="C46" s="79" t="s">
        <v>156</v>
      </c>
      <c r="D46" s="79" t="s">
        <v>157</v>
      </c>
      <c r="E46" s="79">
        <v>3</v>
      </c>
      <c r="F46" s="79">
        <v>54</v>
      </c>
      <c r="G46" s="79">
        <v>36</v>
      </c>
      <c r="H46" s="79">
        <v>18</v>
      </c>
      <c r="I46" s="79"/>
      <c r="J46" s="79"/>
      <c r="K46" s="79"/>
      <c r="L46" s="79"/>
      <c r="M46" s="79">
        <v>3</v>
      </c>
      <c r="N46" s="79"/>
      <c r="O46" s="79"/>
      <c r="P46" s="79"/>
    </row>
    <row r="47" customFormat="1" ht="48" customHeight="1" spans="1:16">
      <c r="A47" s="80"/>
      <c r="B47" s="79"/>
      <c r="C47" s="79" t="s">
        <v>158</v>
      </c>
      <c r="D47" s="79" t="s">
        <v>159</v>
      </c>
      <c r="E47" s="79">
        <v>2</v>
      </c>
      <c r="F47" s="79">
        <v>36</v>
      </c>
      <c r="G47" s="79">
        <v>18</v>
      </c>
      <c r="H47" s="79">
        <v>18</v>
      </c>
      <c r="I47" s="79"/>
      <c r="J47" s="79"/>
      <c r="K47" s="79"/>
      <c r="L47" s="79"/>
      <c r="M47" s="79"/>
      <c r="N47" s="79">
        <v>3</v>
      </c>
      <c r="O47" s="79"/>
      <c r="P47" s="79"/>
    </row>
    <row r="48" customFormat="1" ht="48" customHeight="1" spans="1:16">
      <c r="A48" s="80"/>
      <c r="B48" s="79"/>
      <c r="C48" s="79" t="s">
        <v>160</v>
      </c>
      <c r="D48" s="79" t="s">
        <v>161</v>
      </c>
      <c r="E48" s="79">
        <v>2</v>
      </c>
      <c r="F48" s="79">
        <v>36</v>
      </c>
      <c r="G48" s="79">
        <v>18</v>
      </c>
      <c r="H48" s="79">
        <v>18</v>
      </c>
      <c r="I48" s="79"/>
      <c r="J48" s="79"/>
      <c r="K48" s="79"/>
      <c r="L48" s="79"/>
      <c r="M48" s="79"/>
      <c r="N48" s="79">
        <v>3</v>
      </c>
      <c r="O48" s="79"/>
      <c r="P48" s="79"/>
    </row>
    <row r="49" customFormat="1" ht="48" customHeight="1" spans="1:16">
      <c r="A49" s="80"/>
      <c r="B49" s="79"/>
      <c r="C49" s="79" t="s">
        <v>162</v>
      </c>
      <c r="D49" s="79" t="s">
        <v>163</v>
      </c>
      <c r="E49" s="79">
        <v>2</v>
      </c>
      <c r="F49" s="79">
        <v>36</v>
      </c>
      <c r="G49" s="79">
        <v>18</v>
      </c>
      <c r="H49" s="79">
        <v>18</v>
      </c>
      <c r="I49" s="79"/>
      <c r="J49" s="79"/>
      <c r="K49" s="79"/>
      <c r="L49" s="79"/>
      <c r="M49" s="79"/>
      <c r="N49" s="79">
        <v>3</v>
      </c>
      <c r="O49" s="79"/>
      <c r="P49" s="79"/>
    </row>
    <row r="50" customFormat="1" ht="48" customHeight="1" spans="1:16">
      <c r="A50" s="80"/>
      <c r="B50" s="79"/>
      <c r="C50" s="79" t="s">
        <v>164</v>
      </c>
      <c r="D50" s="79" t="s">
        <v>165</v>
      </c>
      <c r="E50" s="79">
        <v>2</v>
      </c>
      <c r="F50" s="79">
        <v>36</v>
      </c>
      <c r="G50" s="79">
        <v>18</v>
      </c>
      <c r="H50" s="79">
        <v>18</v>
      </c>
      <c r="I50" s="79"/>
      <c r="J50" s="79"/>
      <c r="K50" s="79"/>
      <c r="L50" s="79"/>
      <c r="M50" s="79"/>
      <c r="N50" s="79">
        <v>3</v>
      </c>
      <c r="O50" s="79"/>
      <c r="P50" s="79"/>
    </row>
    <row r="51" customFormat="1" ht="48" customHeight="1" spans="1:16">
      <c r="A51" s="80"/>
      <c r="B51" s="79"/>
      <c r="C51" s="79" t="s">
        <v>166</v>
      </c>
      <c r="D51" s="79" t="s">
        <v>167</v>
      </c>
      <c r="E51" s="79">
        <v>2</v>
      </c>
      <c r="F51" s="79">
        <v>36</v>
      </c>
      <c r="G51" s="79">
        <v>18</v>
      </c>
      <c r="H51" s="79">
        <v>18</v>
      </c>
      <c r="I51" s="81"/>
      <c r="J51" s="81"/>
      <c r="K51" s="81"/>
      <c r="L51" s="81"/>
      <c r="M51" s="81"/>
      <c r="N51" s="81">
        <v>3</v>
      </c>
      <c r="O51" s="79"/>
      <c r="P51" s="79"/>
    </row>
    <row r="52" customFormat="1" ht="48" customHeight="1" spans="1:16">
      <c r="A52" s="80"/>
      <c r="B52" s="79"/>
      <c r="C52" s="79" t="s">
        <v>168</v>
      </c>
      <c r="D52" s="79" t="s">
        <v>169</v>
      </c>
      <c r="E52" s="79">
        <v>2</v>
      </c>
      <c r="F52" s="79">
        <v>36</v>
      </c>
      <c r="G52" s="79">
        <v>36</v>
      </c>
      <c r="H52" s="79">
        <v>0</v>
      </c>
      <c r="I52" s="79"/>
      <c r="J52" s="79"/>
      <c r="K52" s="79"/>
      <c r="L52" s="79"/>
      <c r="M52" s="79"/>
      <c r="N52" s="79">
        <v>3</v>
      </c>
      <c r="O52" s="79"/>
      <c r="P52" s="79"/>
    </row>
    <row r="53" customFormat="1" ht="48" customHeight="1" spans="1:16">
      <c r="A53" s="80"/>
      <c r="B53" s="79"/>
      <c r="C53" s="79" t="s">
        <v>170</v>
      </c>
      <c r="D53" s="79" t="s">
        <v>171</v>
      </c>
      <c r="E53" s="79">
        <v>1</v>
      </c>
      <c r="F53" s="79">
        <v>20</v>
      </c>
      <c r="G53" s="79">
        <v>0</v>
      </c>
      <c r="H53" s="79">
        <v>20</v>
      </c>
      <c r="I53" s="79"/>
      <c r="J53" s="79"/>
      <c r="K53" s="79"/>
      <c r="L53" s="79"/>
      <c r="M53" s="79"/>
      <c r="N53" s="79"/>
      <c r="O53" s="79" t="s">
        <v>172</v>
      </c>
      <c r="P53" s="79"/>
    </row>
    <row r="54" customFormat="1" ht="15" customHeight="1" spans="1:16">
      <c r="A54" s="80"/>
      <c r="B54" s="79"/>
      <c r="C54" s="85" t="s">
        <v>48</v>
      </c>
      <c r="D54" s="86"/>
      <c r="E54" s="79">
        <f t="shared" ref="E54:P54" si="2">SUM(E33:E53)</f>
        <v>43</v>
      </c>
      <c r="F54" s="79">
        <f t="shared" si="2"/>
        <v>778</v>
      </c>
      <c r="G54" s="79">
        <f t="shared" si="2"/>
        <v>440</v>
      </c>
      <c r="H54" s="79">
        <f t="shared" si="2"/>
        <v>338</v>
      </c>
      <c r="I54" s="79">
        <f t="shared" si="2"/>
        <v>0</v>
      </c>
      <c r="J54" s="79">
        <f t="shared" si="2"/>
        <v>6</v>
      </c>
      <c r="K54" s="79">
        <f t="shared" si="2"/>
        <v>5</v>
      </c>
      <c r="L54" s="79">
        <f t="shared" si="2"/>
        <v>13</v>
      </c>
      <c r="M54" s="79">
        <f t="shared" si="2"/>
        <v>17</v>
      </c>
      <c r="N54" s="79">
        <f t="shared" si="2"/>
        <v>18</v>
      </c>
      <c r="O54" s="79">
        <f t="shared" si="2"/>
        <v>0</v>
      </c>
      <c r="P54" s="79">
        <f t="shared" si="2"/>
        <v>0</v>
      </c>
    </row>
    <row r="55" customFormat="1" ht="47" customHeight="1" spans="1:16">
      <c r="A55" s="80"/>
      <c r="B55" s="78" t="s">
        <v>173</v>
      </c>
      <c r="C55" s="79" t="s">
        <v>174</v>
      </c>
      <c r="D55" s="79" t="s">
        <v>175</v>
      </c>
      <c r="E55" s="79">
        <v>1</v>
      </c>
      <c r="F55" s="79">
        <v>20</v>
      </c>
      <c r="G55" s="79">
        <v>0</v>
      </c>
      <c r="H55" s="79">
        <v>20</v>
      </c>
      <c r="I55" s="88">
        <v>2</v>
      </c>
      <c r="J55" s="88"/>
      <c r="K55" s="88"/>
      <c r="L55" s="88"/>
      <c r="M55" s="88"/>
      <c r="N55" s="88"/>
      <c r="O55" s="88"/>
      <c r="P55" s="88"/>
    </row>
    <row r="56" customFormat="1" ht="47" customHeight="1" spans="1:16">
      <c r="A56" s="80"/>
      <c r="B56" s="80"/>
      <c r="C56" s="79" t="s">
        <v>176</v>
      </c>
      <c r="D56" s="79" t="s">
        <v>177</v>
      </c>
      <c r="E56" s="79">
        <v>1</v>
      </c>
      <c r="F56" s="79">
        <v>20</v>
      </c>
      <c r="G56" s="79">
        <v>0</v>
      </c>
      <c r="H56" s="79">
        <v>20</v>
      </c>
      <c r="I56" s="79" t="s">
        <v>172</v>
      </c>
      <c r="J56" s="79"/>
      <c r="K56" s="79"/>
      <c r="L56" s="79"/>
      <c r="M56" s="79"/>
      <c r="N56" s="79"/>
      <c r="O56" s="79"/>
      <c r="P56" s="79"/>
    </row>
    <row r="57" customFormat="1" ht="47" customHeight="1" spans="1:16">
      <c r="A57" s="80"/>
      <c r="B57" s="80"/>
      <c r="C57" s="79" t="s">
        <v>178</v>
      </c>
      <c r="D57" s="79" t="s">
        <v>179</v>
      </c>
      <c r="E57" s="79">
        <v>1</v>
      </c>
      <c r="F57" s="79">
        <v>20</v>
      </c>
      <c r="G57" s="79">
        <v>0</v>
      </c>
      <c r="H57" s="79">
        <v>20</v>
      </c>
      <c r="I57" s="79"/>
      <c r="J57" s="79">
        <v>3</v>
      </c>
      <c r="K57" s="79"/>
      <c r="L57" s="79"/>
      <c r="M57" s="79"/>
      <c r="N57" s="79"/>
      <c r="O57" s="79"/>
      <c r="P57" s="79"/>
    </row>
    <row r="58" customFormat="1" ht="47" customHeight="1" spans="1:16">
      <c r="A58" s="80"/>
      <c r="B58" s="80"/>
      <c r="C58" s="79" t="s">
        <v>180</v>
      </c>
      <c r="D58" s="79" t="s">
        <v>181</v>
      </c>
      <c r="E58" s="79">
        <v>2</v>
      </c>
      <c r="F58" s="79">
        <v>40</v>
      </c>
      <c r="G58" s="79">
        <v>0</v>
      </c>
      <c r="H58" s="79">
        <v>40</v>
      </c>
      <c r="I58" s="79"/>
      <c r="J58" s="79"/>
      <c r="K58" s="79">
        <v>3</v>
      </c>
      <c r="L58" s="79"/>
      <c r="M58" s="79"/>
      <c r="N58" s="79"/>
      <c r="O58" s="79"/>
      <c r="P58" s="79"/>
    </row>
    <row r="59" customFormat="1" ht="47" customHeight="1" spans="1:16">
      <c r="A59" s="80"/>
      <c r="B59" s="80"/>
      <c r="C59" s="79" t="s">
        <v>182</v>
      </c>
      <c r="D59" s="79" t="s">
        <v>183</v>
      </c>
      <c r="E59" s="79">
        <v>1</v>
      </c>
      <c r="F59" s="79">
        <v>20</v>
      </c>
      <c r="G59" s="79">
        <v>0</v>
      </c>
      <c r="H59" s="79">
        <v>20</v>
      </c>
      <c r="I59" s="79"/>
      <c r="J59" s="79"/>
      <c r="K59" s="79"/>
      <c r="L59" s="79">
        <v>3</v>
      </c>
      <c r="M59" s="79"/>
      <c r="N59" s="79"/>
      <c r="O59" s="79"/>
      <c r="P59" s="79"/>
    </row>
    <row r="60" customFormat="1" ht="47" customHeight="1" spans="1:16">
      <c r="A60" s="80"/>
      <c r="B60" s="80"/>
      <c r="C60" s="79" t="s">
        <v>184</v>
      </c>
      <c r="D60" s="79" t="s">
        <v>185</v>
      </c>
      <c r="E60" s="79">
        <v>1</v>
      </c>
      <c r="F60" s="79">
        <v>20</v>
      </c>
      <c r="G60" s="79">
        <v>0</v>
      </c>
      <c r="H60" s="79">
        <v>20</v>
      </c>
      <c r="I60" s="79"/>
      <c r="J60" s="79"/>
      <c r="K60" s="79"/>
      <c r="L60" s="79">
        <v>3</v>
      </c>
      <c r="M60" s="79"/>
      <c r="N60" s="79"/>
      <c r="O60" s="79"/>
      <c r="P60" s="79"/>
    </row>
    <row r="61" customFormat="1" ht="47" customHeight="1" spans="1:16">
      <c r="A61" s="80"/>
      <c r="B61" s="80"/>
      <c r="C61" s="79" t="s">
        <v>186</v>
      </c>
      <c r="D61" s="79" t="s">
        <v>187</v>
      </c>
      <c r="E61" s="79">
        <v>2</v>
      </c>
      <c r="F61" s="79">
        <v>40</v>
      </c>
      <c r="G61" s="79">
        <v>0</v>
      </c>
      <c r="H61" s="79">
        <v>40</v>
      </c>
      <c r="I61" s="79"/>
      <c r="J61" s="79"/>
      <c r="K61" s="79"/>
      <c r="L61" s="79">
        <v>3</v>
      </c>
      <c r="M61" s="79"/>
      <c r="N61" s="79"/>
      <c r="O61" s="79"/>
      <c r="P61" s="79"/>
    </row>
    <row r="62" customFormat="1" ht="47" customHeight="1" spans="1:16">
      <c r="A62" s="80"/>
      <c r="B62" s="80"/>
      <c r="C62" s="79" t="s">
        <v>188</v>
      </c>
      <c r="D62" s="79" t="s">
        <v>189</v>
      </c>
      <c r="E62" s="79">
        <v>1</v>
      </c>
      <c r="F62" s="79">
        <v>20</v>
      </c>
      <c r="G62" s="79">
        <v>0</v>
      </c>
      <c r="H62" s="79">
        <v>20</v>
      </c>
      <c r="I62" s="79"/>
      <c r="J62" s="79"/>
      <c r="K62" s="79"/>
      <c r="L62" s="79">
        <v>3</v>
      </c>
      <c r="M62" s="79"/>
      <c r="N62" s="79"/>
      <c r="O62" s="79"/>
      <c r="P62" s="79"/>
    </row>
    <row r="63" customFormat="1" ht="47" customHeight="1" spans="1:16">
      <c r="A63" s="80"/>
      <c r="B63" s="80"/>
      <c r="C63" s="79" t="s">
        <v>190</v>
      </c>
      <c r="D63" s="79" t="s">
        <v>191</v>
      </c>
      <c r="E63" s="79">
        <v>1</v>
      </c>
      <c r="F63" s="79">
        <v>20</v>
      </c>
      <c r="G63" s="79">
        <v>0</v>
      </c>
      <c r="H63" s="79">
        <v>20</v>
      </c>
      <c r="I63" s="79"/>
      <c r="J63" s="79"/>
      <c r="K63" s="79"/>
      <c r="L63" s="79"/>
      <c r="M63" s="79">
        <v>3</v>
      </c>
      <c r="N63" s="79"/>
      <c r="O63" s="79"/>
      <c r="P63" s="79"/>
    </row>
    <row r="64" customFormat="1" ht="47" customHeight="1" spans="1:16">
      <c r="A64" s="80"/>
      <c r="B64" s="80"/>
      <c r="C64" s="79" t="s">
        <v>192</v>
      </c>
      <c r="D64" s="79" t="s">
        <v>193</v>
      </c>
      <c r="E64" s="79">
        <v>2</v>
      </c>
      <c r="F64" s="79">
        <v>40</v>
      </c>
      <c r="G64" s="79">
        <v>0</v>
      </c>
      <c r="H64" s="79">
        <v>40</v>
      </c>
      <c r="I64" s="79"/>
      <c r="J64" s="79"/>
      <c r="K64" s="79"/>
      <c r="L64" s="79"/>
      <c r="M64" s="79">
        <v>3</v>
      </c>
      <c r="N64" s="79"/>
      <c r="O64" s="79"/>
      <c r="P64" s="79"/>
    </row>
    <row r="65" customFormat="1" ht="47" customHeight="1" spans="1:16">
      <c r="A65" s="80"/>
      <c r="B65" s="80"/>
      <c r="C65" s="82" t="s">
        <v>194</v>
      </c>
      <c r="D65" s="89" t="s">
        <v>195</v>
      </c>
      <c r="E65" s="79">
        <v>2</v>
      </c>
      <c r="F65" s="79">
        <v>40</v>
      </c>
      <c r="G65" s="79">
        <v>0</v>
      </c>
      <c r="H65" s="79">
        <v>40</v>
      </c>
      <c r="I65" s="79"/>
      <c r="J65" s="79"/>
      <c r="K65" s="79"/>
      <c r="L65" s="79"/>
      <c r="M65" s="79">
        <v>3</v>
      </c>
      <c r="N65" s="79"/>
      <c r="O65" s="79"/>
      <c r="P65" s="79"/>
    </row>
    <row r="66" customFormat="1" ht="47" customHeight="1" spans="1:16">
      <c r="A66" s="80"/>
      <c r="B66" s="80"/>
      <c r="C66" s="79" t="s">
        <v>196</v>
      </c>
      <c r="D66" s="79" t="s">
        <v>197</v>
      </c>
      <c r="E66" s="79">
        <v>1</v>
      </c>
      <c r="F66" s="79">
        <v>20</v>
      </c>
      <c r="G66" s="79">
        <v>0</v>
      </c>
      <c r="H66" s="79">
        <v>20</v>
      </c>
      <c r="I66" s="79"/>
      <c r="J66" s="79"/>
      <c r="K66" s="79"/>
      <c r="L66" s="79"/>
      <c r="M66" s="92"/>
      <c r="N66" s="79">
        <v>3</v>
      </c>
      <c r="O66" s="79"/>
      <c r="P66" s="79"/>
    </row>
    <row r="67" customFormat="1" ht="47" customHeight="1" spans="1:16">
      <c r="A67" s="80"/>
      <c r="B67" s="80"/>
      <c r="C67" s="79" t="s">
        <v>198</v>
      </c>
      <c r="D67" s="79" t="s">
        <v>199</v>
      </c>
      <c r="E67" s="79">
        <v>1</v>
      </c>
      <c r="F67" s="79">
        <v>20</v>
      </c>
      <c r="G67" s="79">
        <v>0</v>
      </c>
      <c r="H67" s="79">
        <v>20</v>
      </c>
      <c r="I67" s="79"/>
      <c r="J67" s="79"/>
      <c r="K67" s="79"/>
      <c r="L67" s="79"/>
      <c r="M67" s="79"/>
      <c r="N67" s="79">
        <v>3</v>
      </c>
      <c r="O67" s="79"/>
      <c r="P67" s="79"/>
    </row>
    <row r="68" customFormat="1" ht="47" customHeight="1" spans="1:16">
      <c r="A68" s="80"/>
      <c r="B68" s="80"/>
      <c r="C68" s="79" t="s">
        <v>200</v>
      </c>
      <c r="D68" s="79" t="s">
        <v>201</v>
      </c>
      <c r="E68" s="79">
        <v>2</v>
      </c>
      <c r="F68" s="79">
        <v>40</v>
      </c>
      <c r="G68" s="79">
        <v>0</v>
      </c>
      <c r="H68" s="79">
        <v>40</v>
      </c>
      <c r="I68" s="79"/>
      <c r="J68" s="79"/>
      <c r="K68" s="79"/>
      <c r="L68" s="79"/>
      <c r="M68" s="79"/>
      <c r="N68" s="79">
        <v>3</v>
      </c>
      <c r="O68" s="79"/>
      <c r="P68" s="79"/>
    </row>
    <row r="69" customFormat="1" ht="47" customHeight="1" spans="1:16">
      <c r="A69" s="80"/>
      <c r="B69" s="80"/>
      <c r="C69" s="79" t="s">
        <v>202</v>
      </c>
      <c r="D69" s="79" t="s">
        <v>203</v>
      </c>
      <c r="E69" s="79">
        <v>1</v>
      </c>
      <c r="F69" s="79" t="s">
        <v>172</v>
      </c>
      <c r="G69" s="79">
        <v>0</v>
      </c>
      <c r="H69" s="79" t="s">
        <v>172</v>
      </c>
      <c r="I69" s="79"/>
      <c r="J69" s="79"/>
      <c r="K69" s="79"/>
      <c r="L69" s="79"/>
      <c r="M69" s="79"/>
      <c r="N69" s="79" t="s">
        <v>172</v>
      </c>
      <c r="O69" s="79"/>
      <c r="P69" s="79"/>
    </row>
    <row r="70" customFormat="1" ht="47" customHeight="1" spans="1:16">
      <c r="A70" s="80"/>
      <c r="B70" s="80"/>
      <c r="C70" s="79" t="s">
        <v>204</v>
      </c>
      <c r="D70" s="79" t="s">
        <v>205</v>
      </c>
      <c r="E70" s="79">
        <v>1</v>
      </c>
      <c r="F70" s="79">
        <v>20</v>
      </c>
      <c r="G70" s="79">
        <v>0</v>
      </c>
      <c r="H70" s="79">
        <v>20</v>
      </c>
      <c r="I70" s="79"/>
      <c r="J70" s="79"/>
      <c r="K70" s="79"/>
      <c r="L70" s="79"/>
      <c r="M70" s="79"/>
      <c r="N70" s="79">
        <v>3</v>
      </c>
      <c r="O70" s="92"/>
      <c r="P70" s="79"/>
    </row>
    <row r="71" customFormat="1" ht="47" customHeight="1" spans="1:16">
      <c r="A71" s="80"/>
      <c r="B71" s="80"/>
      <c r="C71" s="79" t="s">
        <v>206</v>
      </c>
      <c r="D71" s="79" t="s">
        <v>207</v>
      </c>
      <c r="E71" s="79">
        <v>1</v>
      </c>
      <c r="F71" s="79" t="s">
        <v>172</v>
      </c>
      <c r="G71" s="79">
        <v>0</v>
      </c>
      <c r="H71" s="79" t="s">
        <v>172</v>
      </c>
      <c r="I71" s="79"/>
      <c r="J71" s="79"/>
      <c r="K71" s="79"/>
      <c r="L71" s="79"/>
      <c r="M71" s="79"/>
      <c r="N71" s="79"/>
      <c r="O71" s="79" t="s">
        <v>172</v>
      </c>
      <c r="P71" s="79"/>
    </row>
    <row r="72" customFormat="1" ht="47" customHeight="1" spans="1:16">
      <c r="A72" s="80"/>
      <c r="B72" s="80"/>
      <c r="C72" s="79" t="s">
        <v>208</v>
      </c>
      <c r="D72" s="79" t="s">
        <v>209</v>
      </c>
      <c r="E72" s="79">
        <v>2</v>
      </c>
      <c r="F72" s="79" t="s">
        <v>210</v>
      </c>
      <c r="G72" s="79">
        <v>0</v>
      </c>
      <c r="H72" s="79" t="s">
        <v>210</v>
      </c>
      <c r="I72" s="79"/>
      <c r="J72" s="79"/>
      <c r="K72" s="79"/>
      <c r="L72" s="79"/>
      <c r="M72" s="79"/>
      <c r="N72" s="79"/>
      <c r="O72" s="79" t="s">
        <v>210</v>
      </c>
      <c r="P72" s="79"/>
    </row>
    <row r="73" customFormat="1" ht="47" customHeight="1" spans="1:16">
      <c r="A73" s="80"/>
      <c r="B73" s="80"/>
      <c r="C73" s="79" t="s">
        <v>211</v>
      </c>
      <c r="D73" s="79" t="s">
        <v>212</v>
      </c>
      <c r="E73" s="79">
        <v>8</v>
      </c>
      <c r="F73" s="79" t="s">
        <v>213</v>
      </c>
      <c r="G73" s="79">
        <v>0</v>
      </c>
      <c r="H73" s="79" t="s">
        <v>213</v>
      </c>
      <c r="I73" s="79"/>
      <c r="J73" s="79"/>
      <c r="K73" s="79"/>
      <c r="L73" s="79"/>
      <c r="M73" s="79"/>
      <c r="N73" s="79"/>
      <c r="O73" s="79" t="s">
        <v>213</v>
      </c>
      <c r="P73" s="79"/>
    </row>
    <row r="74" customFormat="1" ht="15" customHeight="1" spans="1:16">
      <c r="A74" s="90"/>
      <c r="B74" s="90"/>
      <c r="C74" s="79" t="s">
        <v>48</v>
      </c>
      <c r="D74" s="79"/>
      <c r="E74" s="79">
        <f t="shared" ref="E74:P74" si="3">SUM(E55:E73)</f>
        <v>32</v>
      </c>
      <c r="F74" s="79">
        <f>E74*20</f>
        <v>640</v>
      </c>
      <c r="G74" s="79">
        <v>0</v>
      </c>
      <c r="H74" s="79">
        <v>640</v>
      </c>
      <c r="I74" s="79">
        <f t="shared" si="3"/>
        <v>2</v>
      </c>
      <c r="J74" s="79">
        <f t="shared" si="3"/>
        <v>3</v>
      </c>
      <c r="K74" s="79">
        <f t="shared" si="3"/>
        <v>3</v>
      </c>
      <c r="L74" s="79">
        <f t="shared" si="3"/>
        <v>12</v>
      </c>
      <c r="M74" s="79">
        <f t="shared" si="3"/>
        <v>9</v>
      </c>
      <c r="N74" s="79">
        <f t="shared" si="3"/>
        <v>12</v>
      </c>
      <c r="O74" s="79">
        <f t="shared" si="3"/>
        <v>0</v>
      </c>
      <c r="P74" s="79">
        <f t="shared" si="3"/>
        <v>0</v>
      </c>
    </row>
    <row r="75" spans="1:16">
      <c r="A75" s="91" t="s">
        <v>284</v>
      </c>
      <c r="B75" s="91"/>
      <c r="C75" s="91"/>
      <c r="D75" s="91"/>
      <c r="E75" s="91"/>
      <c r="F75" s="91"/>
      <c r="G75" s="91"/>
      <c r="H75" s="91"/>
      <c r="I75" s="91"/>
      <c r="J75" s="91"/>
      <c r="K75" s="91"/>
      <c r="L75" s="91"/>
      <c r="M75" s="91"/>
      <c r="N75" s="91"/>
      <c r="O75" s="91"/>
      <c r="P75" s="91"/>
    </row>
    <row r="76" spans="1:16">
      <c r="A76" s="91"/>
      <c r="B76" s="91"/>
      <c r="C76" s="91"/>
      <c r="D76" s="91"/>
      <c r="E76" s="91"/>
      <c r="F76" s="91"/>
      <c r="G76" s="91"/>
      <c r="H76" s="91"/>
      <c r="I76" s="91"/>
      <c r="J76" s="91"/>
      <c r="K76" s="91"/>
      <c r="L76" s="91"/>
      <c r="M76" s="91"/>
      <c r="N76" s="91"/>
      <c r="O76" s="91"/>
      <c r="P76" s="91"/>
    </row>
    <row r="77" spans="1:16">
      <c r="A77" s="91"/>
      <c r="B77" s="91"/>
      <c r="C77" s="91"/>
      <c r="D77" s="91"/>
      <c r="E77" s="91"/>
      <c r="F77" s="91"/>
      <c r="G77" s="91"/>
      <c r="H77" s="91"/>
      <c r="I77" s="91"/>
      <c r="J77" s="91"/>
      <c r="K77" s="91"/>
      <c r="L77" s="91"/>
      <c r="M77" s="91"/>
      <c r="N77" s="91"/>
      <c r="O77" s="91"/>
      <c r="P77" s="91"/>
    </row>
  </sheetData>
  <mergeCells count="25">
    <mergeCell ref="A2:P2"/>
    <mergeCell ref="A4:P4"/>
    <mergeCell ref="E5:H5"/>
    <mergeCell ref="I5:P5"/>
    <mergeCell ref="I6:J6"/>
    <mergeCell ref="K6:L6"/>
    <mergeCell ref="M6:N6"/>
    <mergeCell ref="O6:P6"/>
    <mergeCell ref="C16:D16"/>
    <mergeCell ref="C32:D32"/>
    <mergeCell ref="C54:D54"/>
    <mergeCell ref="C74:D74"/>
    <mergeCell ref="A8:A74"/>
    <mergeCell ref="B8:B16"/>
    <mergeCell ref="B17:B32"/>
    <mergeCell ref="B33:B54"/>
    <mergeCell ref="B55:B74"/>
    <mergeCell ref="C5:C7"/>
    <mergeCell ref="D5:D7"/>
    <mergeCell ref="E6:E7"/>
    <mergeCell ref="F6:F7"/>
    <mergeCell ref="G6:G7"/>
    <mergeCell ref="H6:H7"/>
    <mergeCell ref="A5:B7"/>
    <mergeCell ref="A75:P7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72"/>
  <sheetViews>
    <sheetView topLeftCell="A45" workbookViewId="0">
      <selection activeCell="Z12" sqref="Z12"/>
    </sheetView>
  </sheetViews>
  <sheetFormatPr defaultColWidth="9" defaultRowHeight="14.4"/>
  <cols>
    <col min="1" max="2" width="5.12962962962963" style="4" customWidth="1"/>
    <col min="3" max="3" width="7.37962962962963" style="4" customWidth="1"/>
    <col min="4" max="4" width="15.25" style="4" hidden="1" customWidth="1"/>
    <col min="5" max="8" width="4.5" style="4" hidden="1" customWidth="1"/>
    <col min="9" max="9" width="6" style="4" customWidth="1"/>
    <col min="10" max="15" width="4.5" style="4" hidden="1" customWidth="1"/>
    <col min="16" max="16" width="3.5" style="4" hidden="1" customWidth="1"/>
    <col min="17" max="18" width="3.37962962962963" style="5" customWidth="1"/>
    <col min="19" max="19" width="3" style="5" customWidth="1"/>
    <col min="20" max="20" width="3.12962962962963" style="5" customWidth="1"/>
    <col min="21" max="53" width="3.37962962962963" style="5" customWidth="1"/>
    <col min="54" max="16384" width="9" style="4"/>
  </cols>
  <sheetData>
    <row r="1" spans="1:2">
      <c r="A1" s="6" t="s">
        <v>285</v>
      </c>
      <c r="B1" s="6"/>
    </row>
    <row r="2" s="1" customFormat="1" ht="15" customHeight="1" spans="1:53">
      <c r="A2" s="7" t="s">
        <v>3</v>
      </c>
      <c r="B2" s="7"/>
      <c r="C2" s="7" t="s">
        <v>4</v>
      </c>
      <c r="D2" s="7" t="s">
        <v>5</v>
      </c>
      <c r="E2" s="7" t="s">
        <v>6</v>
      </c>
      <c r="F2" s="7"/>
      <c r="G2" s="7"/>
      <c r="H2" s="7"/>
      <c r="I2" s="7" t="s">
        <v>7</v>
      </c>
      <c r="J2" s="7"/>
      <c r="K2" s="7"/>
      <c r="L2" s="7"/>
      <c r="M2" s="7"/>
      <c r="N2" s="7"/>
      <c r="O2" s="7"/>
      <c r="P2" s="7"/>
      <c r="Q2" s="52" t="s">
        <v>286</v>
      </c>
      <c r="R2" s="52"/>
      <c r="S2" s="52"/>
      <c r="T2" s="52"/>
      <c r="U2" s="53" t="s">
        <v>287</v>
      </c>
      <c r="V2" s="54"/>
      <c r="W2" s="54"/>
      <c r="X2" s="55"/>
      <c r="Y2" s="52" t="s">
        <v>288</v>
      </c>
      <c r="Z2" s="52"/>
      <c r="AA2" s="52"/>
      <c r="AB2" s="52"/>
      <c r="AC2" s="52" t="s">
        <v>289</v>
      </c>
      <c r="AD2" s="52"/>
      <c r="AE2" s="52"/>
      <c r="AF2" s="52"/>
      <c r="AG2" s="52" t="s">
        <v>290</v>
      </c>
      <c r="AH2" s="52"/>
      <c r="AI2" s="52"/>
      <c r="AJ2" s="52" t="s">
        <v>291</v>
      </c>
      <c r="AK2" s="52"/>
      <c r="AL2" s="52" t="s">
        <v>292</v>
      </c>
      <c r="AM2" s="52"/>
      <c r="AN2" s="52" t="s">
        <v>293</v>
      </c>
      <c r="AO2" s="52"/>
      <c r="AP2" s="52"/>
      <c r="AQ2" s="52" t="s">
        <v>294</v>
      </c>
      <c r="AR2" s="52"/>
      <c r="AS2" s="52"/>
      <c r="AT2" s="52" t="s">
        <v>295</v>
      </c>
      <c r="AU2" s="52"/>
      <c r="AV2" s="52"/>
      <c r="AW2" s="52" t="s">
        <v>296</v>
      </c>
      <c r="AX2" s="52"/>
      <c r="AY2" s="52"/>
      <c r="AZ2" s="52" t="s">
        <v>297</v>
      </c>
      <c r="BA2" s="52"/>
    </row>
    <row r="3" s="1" customFormat="1" ht="15" customHeight="1" spans="1:53">
      <c r="A3" s="7"/>
      <c r="B3" s="7"/>
      <c r="C3" s="7"/>
      <c r="D3" s="7"/>
      <c r="E3" s="7" t="s">
        <v>8</v>
      </c>
      <c r="F3" s="7" t="s">
        <v>9</v>
      </c>
      <c r="G3" s="7" t="s">
        <v>10</v>
      </c>
      <c r="H3" s="7" t="s">
        <v>11</v>
      </c>
      <c r="I3" s="7" t="s">
        <v>12</v>
      </c>
      <c r="J3" s="7"/>
      <c r="K3" s="7" t="s">
        <v>13</v>
      </c>
      <c r="L3" s="7"/>
      <c r="M3" s="7" t="s">
        <v>14</v>
      </c>
      <c r="N3" s="7"/>
      <c r="O3" s="7" t="s">
        <v>15</v>
      </c>
      <c r="P3" s="7"/>
      <c r="Q3" s="52"/>
      <c r="R3" s="52"/>
      <c r="S3" s="52"/>
      <c r="T3" s="52"/>
      <c r="U3" s="56"/>
      <c r="V3" s="57"/>
      <c r="W3" s="57"/>
      <c r="X3" s="58"/>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row>
    <row r="4" s="2" customFormat="1" ht="21.95" customHeight="1" spans="1:53">
      <c r="A4" s="8"/>
      <c r="B4" s="8"/>
      <c r="C4" s="8"/>
      <c r="D4" s="8"/>
      <c r="E4" s="8"/>
      <c r="F4" s="8"/>
      <c r="G4" s="8"/>
      <c r="H4" s="8"/>
      <c r="I4" s="8">
        <v>1</v>
      </c>
      <c r="J4" s="8">
        <v>2</v>
      </c>
      <c r="K4" s="8">
        <v>3</v>
      </c>
      <c r="L4" s="8">
        <v>4</v>
      </c>
      <c r="M4" s="8">
        <v>5</v>
      </c>
      <c r="N4" s="8">
        <v>6</v>
      </c>
      <c r="O4" s="8">
        <v>7</v>
      </c>
      <c r="P4" s="8">
        <v>8</v>
      </c>
      <c r="Q4" s="59">
        <v>1.1</v>
      </c>
      <c r="R4" s="59">
        <v>1.2</v>
      </c>
      <c r="S4" s="59">
        <v>1.3</v>
      </c>
      <c r="T4" s="59">
        <v>1.4</v>
      </c>
      <c r="U4" s="59">
        <v>2.1</v>
      </c>
      <c r="V4" s="59">
        <v>2.2</v>
      </c>
      <c r="W4" s="59">
        <v>2.3</v>
      </c>
      <c r="X4" s="59">
        <v>2.4</v>
      </c>
      <c r="Y4" s="59">
        <v>3.1</v>
      </c>
      <c r="Z4" s="59">
        <v>3.2</v>
      </c>
      <c r="AA4" s="59">
        <v>3.3</v>
      </c>
      <c r="AB4" s="59">
        <v>3.4</v>
      </c>
      <c r="AC4" s="59">
        <v>4.1</v>
      </c>
      <c r="AD4" s="59">
        <v>4.2</v>
      </c>
      <c r="AE4" s="59">
        <v>4.3</v>
      </c>
      <c r="AF4" s="59">
        <v>4.4</v>
      </c>
      <c r="AG4" s="59">
        <v>5.1</v>
      </c>
      <c r="AH4" s="59">
        <v>5.2</v>
      </c>
      <c r="AI4" s="59">
        <v>5.3</v>
      </c>
      <c r="AJ4" s="59">
        <v>6.1</v>
      </c>
      <c r="AK4" s="59">
        <v>6.2</v>
      </c>
      <c r="AL4" s="59">
        <v>7.1</v>
      </c>
      <c r="AM4" s="59">
        <v>7.2</v>
      </c>
      <c r="AN4" s="59">
        <v>8.1</v>
      </c>
      <c r="AO4" s="59">
        <v>8.2</v>
      </c>
      <c r="AP4" s="59">
        <v>8.3</v>
      </c>
      <c r="AQ4" s="59">
        <v>9.1</v>
      </c>
      <c r="AR4" s="59">
        <v>9.2</v>
      </c>
      <c r="AS4" s="59">
        <v>9.3</v>
      </c>
      <c r="AT4" s="59">
        <v>10.1</v>
      </c>
      <c r="AU4" s="59">
        <v>10.2</v>
      </c>
      <c r="AV4" s="59">
        <v>10.3</v>
      </c>
      <c r="AW4" s="59">
        <v>11.1</v>
      </c>
      <c r="AX4" s="59">
        <v>11.2</v>
      </c>
      <c r="AY4" s="59">
        <v>11.3</v>
      </c>
      <c r="AZ4" s="59">
        <v>12.1</v>
      </c>
      <c r="BA4" s="59">
        <v>12.2</v>
      </c>
    </row>
    <row r="5" s="3" customFormat="1" ht="20.1" customHeight="1" spans="1:53">
      <c r="A5" s="9" t="s">
        <v>16</v>
      </c>
      <c r="B5" s="10" t="s">
        <v>17</v>
      </c>
      <c r="C5" s="11" t="s">
        <v>298</v>
      </c>
      <c r="D5" s="11" t="s">
        <v>19</v>
      </c>
      <c r="E5" s="11">
        <v>4</v>
      </c>
      <c r="F5" s="11">
        <v>144</v>
      </c>
      <c r="G5" s="11">
        <v>2</v>
      </c>
      <c r="H5" s="11">
        <v>142</v>
      </c>
      <c r="I5" s="11">
        <v>2</v>
      </c>
      <c r="J5" s="11">
        <v>2</v>
      </c>
      <c r="K5" s="11">
        <v>2</v>
      </c>
      <c r="L5" s="11">
        <v>2</v>
      </c>
      <c r="M5" s="11"/>
      <c r="N5" s="11"/>
      <c r="O5" s="11"/>
      <c r="P5" s="43"/>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t="s">
        <v>299</v>
      </c>
      <c r="AR5" s="60"/>
      <c r="AS5" s="60" t="s">
        <v>299</v>
      </c>
      <c r="AT5" s="60"/>
      <c r="AU5" s="60"/>
      <c r="AV5" s="60"/>
      <c r="AW5" s="60"/>
      <c r="AX5" s="60"/>
      <c r="AY5" s="60"/>
      <c r="AZ5" s="60"/>
      <c r="BA5" s="60"/>
    </row>
    <row r="6" s="3" customFormat="1" ht="20.1" customHeight="1" spans="1:53">
      <c r="A6" s="9"/>
      <c r="B6" s="10"/>
      <c r="C6" s="11" t="s">
        <v>300</v>
      </c>
      <c r="D6" s="11" t="s">
        <v>301</v>
      </c>
      <c r="E6" s="11">
        <v>12</v>
      </c>
      <c r="F6" s="11">
        <v>216</v>
      </c>
      <c r="G6" s="11">
        <v>216</v>
      </c>
      <c r="H6" s="11">
        <v>0</v>
      </c>
      <c r="I6" s="11">
        <v>4</v>
      </c>
      <c r="J6" s="11">
        <v>4</v>
      </c>
      <c r="K6" s="11">
        <v>4</v>
      </c>
      <c r="L6" s="11"/>
      <c r="M6" s="11"/>
      <c r="N6" s="11"/>
      <c r="O6" s="11"/>
      <c r="P6" s="43"/>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t="s">
        <v>299</v>
      </c>
      <c r="AU6" s="60"/>
      <c r="AV6" s="60" t="s">
        <v>299</v>
      </c>
      <c r="AW6" s="60"/>
      <c r="AX6" s="60"/>
      <c r="AY6" s="60"/>
      <c r="AZ6" s="60"/>
      <c r="BA6" s="60"/>
    </row>
    <row r="7" s="3" customFormat="1" ht="20.1" customHeight="1" spans="1:53">
      <c r="A7" s="9"/>
      <c r="B7" s="10"/>
      <c r="C7" s="10" t="s">
        <v>302</v>
      </c>
      <c r="D7" s="11" t="s">
        <v>303</v>
      </c>
      <c r="E7" s="11">
        <v>3</v>
      </c>
      <c r="F7" s="11">
        <v>54</v>
      </c>
      <c r="G7" s="11">
        <v>54</v>
      </c>
      <c r="H7" s="11">
        <v>0</v>
      </c>
      <c r="I7" s="11"/>
      <c r="J7" s="11">
        <v>3</v>
      </c>
      <c r="K7" s="11"/>
      <c r="L7" s="11"/>
      <c r="M7" s="11"/>
      <c r="N7" s="11"/>
      <c r="O7" s="11"/>
      <c r="P7" s="11"/>
      <c r="Q7" s="60"/>
      <c r="R7" s="60"/>
      <c r="S7" s="60"/>
      <c r="T7" s="60"/>
      <c r="U7" s="60"/>
      <c r="V7" s="60"/>
      <c r="W7" s="60"/>
      <c r="X7" s="60"/>
      <c r="Y7" s="60"/>
      <c r="Z7" s="60"/>
      <c r="AA7" s="60"/>
      <c r="AB7" s="60"/>
      <c r="AC7" s="60"/>
      <c r="AD7" s="60"/>
      <c r="AE7" s="60"/>
      <c r="AF7" s="60"/>
      <c r="AG7" s="60"/>
      <c r="AH7" s="60"/>
      <c r="AI7" s="60"/>
      <c r="AJ7" s="60"/>
      <c r="AK7" s="60" t="s">
        <v>299</v>
      </c>
      <c r="AL7" s="60"/>
      <c r="AM7" s="60"/>
      <c r="AN7" s="60" t="s">
        <v>299</v>
      </c>
      <c r="AO7" s="60" t="s">
        <v>299</v>
      </c>
      <c r="AP7" s="60"/>
      <c r="AQ7" s="60"/>
      <c r="AR7" s="60"/>
      <c r="AS7" s="60"/>
      <c r="AT7" s="60"/>
      <c r="AU7" s="60"/>
      <c r="AV7" s="60"/>
      <c r="AW7" s="60"/>
      <c r="AX7" s="60"/>
      <c r="AY7" s="60"/>
      <c r="AZ7" s="60"/>
      <c r="BA7" s="60"/>
    </row>
    <row r="8" s="3" customFormat="1" ht="20.1" customHeight="1" spans="1:53">
      <c r="A8" s="9"/>
      <c r="B8" s="10"/>
      <c r="C8" s="10" t="s">
        <v>35</v>
      </c>
      <c r="D8" s="11" t="s">
        <v>36</v>
      </c>
      <c r="E8" s="11">
        <v>3</v>
      </c>
      <c r="F8" s="11">
        <v>54</v>
      </c>
      <c r="G8" s="11">
        <v>54</v>
      </c>
      <c r="H8" s="11">
        <v>0</v>
      </c>
      <c r="I8" s="11"/>
      <c r="J8" s="11"/>
      <c r="K8" s="11">
        <v>3</v>
      </c>
      <c r="L8" s="11"/>
      <c r="M8" s="11"/>
      <c r="N8" s="11"/>
      <c r="O8" s="11"/>
      <c r="P8" s="11"/>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3" customFormat="1" ht="32.45" customHeight="1" spans="1:53">
      <c r="A9" s="9"/>
      <c r="B9" s="10"/>
      <c r="C9" s="10" t="s">
        <v>39</v>
      </c>
      <c r="D9" s="11" t="s">
        <v>40</v>
      </c>
      <c r="E9" s="11">
        <v>3</v>
      </c>
      <c r="F9" s="11">
        <v>54</v>
      </c>
      <c r="G9" s="11">
        <v>54</v>
      </c>
      <c r="H9" s="11">
        <v>0</v>
      </c>
      <c r="I9" s="11"/>
      <c r="J9" s="11"/>
      <c r="K9" s="11"/>
      <c r="L9" s="11">
        <v>3</v>
      </c>
      <c r="M9" s="11"/>
      <c r="N9" s="11"/>
      <c r="O9" s="11"/>
      <c r="P9" s="11"/>
      <c r="Q9" s="60"/>
      <c r="R9" s="60"/>
      <c r="S9" s="60"/>
      <c r="T9" s="60"/>
      <c r="U9" s="60"/>
      <c r="V9" s="60"/>
      <c r="W9" s="60"/>
      <c r="X9" s="60"/>
      <c r="Y9" s="60"/>
      <c r="Z9" s="60"/>
      <c r="AA9" s="60"/>
      <c r="AB9" s="60"/>
      <c r="AC9" s="60"/>
      <c r="AD9" s="60"/>
      <c r="AE9" s="60"/>
      <c r="AF9" s="60"/>
      <c r="AG9" s="60"/>
      <c r="AH9" s="60"/>
      <c r="AI9" s="60"/>
      <c r="AJ9" s="60"/>
      <c r="AK9" s="60"/>
      <c r="AL9" s="60" t="s">
        <v>299</v>
      </c>
      <c r="AM9" s="60"/>
      <c r="AN9" s="60" t="s">
        <v>299</v>
      </c>
      <c r="AO9" s="60"/>
      <c r="AP9" s="60"/>
      <c r="AQ9" s="60"/>
      <c r="AR9" s="60"/>
      <c r="AS9" s="60"/>
      <c r="AT9" s="60"/>
      <c r="AU9" s="60"/>
      <c r="AV9" s="60"/>
      <c r="AW9" s="60"/>
      <c r="AX9" s="60"/>
      <c r="AY9" s="60"/>
      <c r="AZ9" s="60"/>
      <c r="BA9" s="60"/>
    </row>
    <row r="10" s="3" customFormat="1" ht="32.45" customHeight="1" spans="1:53">
      <c r="A10" s="9"/>
      <c r="B10" s="10"/>
      <c r="C10" s="10" t="s">
        <v>41</v>
      </c>
      <c r="D10" s="11" t="s">
        <v>42</v>
      </c>
      <c r="E10" s="11">
        <v>2</v>
      </c>
      <c r="F10" s="11">
        <v>48</v>
      </c>
      <c r="G10" s="11">
        <v>0</v>
      </c>
      <c r="H10" s="11">
        <v>48</v>
      </c>
      <c r="I10" s="11"/>
      <c r="J10" s="11"/>
      <c r="K10" s="11"/>
      <c r="L10" s="11">
        <v>3</v>
      </c>
      <c r="M10" s="11"/>
      <c r="N10" s="11"/>
      <c r="O10" s="11"/>
      <c r="P10" s="11"/>
      <c r="Q10" s="60"/>
      <c r="R10" s="60"/>
      <c r="S10" s="60"/>
      <c r="T10" s="60"/>
      <c r="U10" s="60"/>
      <c r="V10" s="60"/>
      <c r="W10" s="60"/>
      <c r="X10" s="60"/>
      <c r="Y10" s="60"/>
      <c r="Z10" s="60"/>
      <c r="AA10" s="60"/>
      <c r="AB10" s="60"/>
      <c r="AC10" s="60"/>
      <c r="AD10" s="60"/>
      <c r="AE10" s="60"/>
      <c r="AF10" s="60"/>
      <c r="AG10" s="60"/>
      <c r="AH10" s="60"/>
      <c r="AI10" s="60"/>
      <c r="AJ10" s="60"/>
      <c r="AK10" s="60"/>
      <c r="AL10" s="60" t="s">
        <v>299</v>
      </c>
      <c r="AM10" s="60"/>
      <c r="AN10" s="60" t="s">
        <v>299</v>
      </c>
      <c r="AO10" s="60"/>
      <c r="AP10" s="60"/>
      <c r="AQ10" s="60"/>
      <c r="AR10" s="60"/>
      <c r="AS10" s="60"/>
      <c r="AT10" s="60"/>
      <c r="AU10" s="60"/>
      <c r="AV10" s="60"/>
      <c r="AW10" s="60"/>
      <c r="AX10" s="60"/>
      <c r="AY10" s="60"/>
      <c r="AZ10" s="60"/>
      <c r="BA10" s="60"/>
    </row>
    <row r="11" s="3" customFormat="1" ht="32.45" customHeight="1" spans="1:53">
      <c r="A11" s="9"/>
      <c r="B11" s="10"/>
      <c r="C11" s="10" t="s">
        <v>304</v>
      </c>
      <c r="D11" s="11" t="s">
        <v>44</v>
      </c>
      <c r="E11" s="11">
        <v>3</v>
      </c>
      <c r="F11" s="11">
        <v>54</v>
      </c>
      <c r="G11" s="11">
        <v>54</v>
      </c>
      <c r="H11" s="11">
        <v>0</v>
      </c>
      <c r="I11" s="11"/>
      <c r="J11" s="11"/>
      <c r="K11" s="11"/>
      <c r="L11" s="11"/>
      <c r="M11" s="11">
        <v>3</v>
      </c>
      <c r="N11" s="11"/>
      <c r="O11" s="11"/>
      <c r="P11" s="1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t="s">
        <v>299</v>
      </c>
      <c r="AO11" s="60"/>
      <c r="AP11" s="60"/>
      <c r="AQ11" s="60"/>
      <c r="AR11" s="60"/>
      <c r="AS11" s="60"/>
      <c r="AT11" s="60"/>
      <c r="AU11" s="60"/>
      <c r="AV11" s="60"/>
      <c r="AW11" s="60"/>
      <c r="AX11" s="60"/>
      <c r="AY11" s="60"/>
      <c r="AZ11" s="60"/>
      <c r="BA11" s="60"/>
    </row>
    <row r="12" s="3" customFormat="1" ht="20.1" customHeight="1" spans="1:53">
      <c r="A12" s="9"/>
      <c r="B12" s="10"/>
      <c r="C12" s="11" t="s">
        <v>305</v>
      </c>
      <c r="D12" s="11" t="s">
        <v>46</v>
      </c>
      <c r="E12" s="11">
        <v>2</v>
      </c>
      <c r="F12" s="11">
        <v>36</v>
      </c>
      <c r="G12" s="11">
        <v>36</v>
      </c>
      <c r="H12" s="11">
        <v>0</v>
      </c>
      <c r="I12" s="11"/>
      <c r="J12" s="11"/>
      <c r="K12" s="11"/>
      <c r="L12" s="11"/>
      <c r="M12" s="11"/>
      <c r="N12" s="11" t="s">
        <v>306</v>
      </c>
      <c r="O12" s="11"/>
      <c r="P12" s="11"/>
      <c r="Q12" s="60"/>
      <c r="R12" s="60"/>
      <c r="S12" s="60"/>
      <c r="T12" s="60"/>
      <c r="U12" s="60"/>
      <c r="V12" s="60"/>
      <c r="W12" s="60"/>
      <c r="X12" s="60"/>
      <c r="Y12" s="60"/>
      <c r="Z12" s="60"/>
      <c r="AA12" s="60"/>
      <c r="AB12" s="60"/>
      <c r="AC12" s="60"/>
      <c r="AD12" s="60"/>
      <c r="AE12" s="60"/>
      <c r="AF12" s="60"/>
      <c r="AG12" s="60"/>
      <c r="AH12" s="60"/>
      <c r="AI12" s="60"/>
      <c r="AJ12" s="60" t="s">
        <v>299</v>
      </c>
      <c r="AK12" s="60"/>
      <c r="AL12" s="60"/>
      <c r="AM12" s="60"/>
      <c r="AN12" s="60"/>
      <c r="AO12" s="60"/>
      <c r="AP12" s="60"/>
      <c r="AQ12" s="60"/>
      <c r="AR12" s="60"/>
      <c r="AS12" s="60"/>
      <c r="AT12" s="60"/>
      <c r="AU12" s="60"/>
      <c r="AV12" s="60"/>
      <c r="AW12" s="60"/>
      <c r="AX12" s="60"/>
      <c r="AY12" s="60"/>
      <c r="AZ12" s="60"/>
      <c r="BA12" s="60"/>
    </row>
    <row r="13" s="3" customFormat="1" ht="20.1" customHeight="1" spans="1:53">
      <c r="A13" s="9"/>
      <c r="B13" s="10"/>
      <c r="C13" s="10" t="s">
        <v>48</v>
      </c>
      <c r="D13" s="10"/>
      <c r="E13" s="11">
        <v>32</v>
      </c>
      <c r="F13" s="11">
        <v>660</v>
      </c>
      <c r="G13" s="11">
        <v>470</v>
      </c>
      <c r="H13" s="11">
        <v>190</v>
      </c>
      <c r="I13" s="11">
        <v>6</v>
      </c>
      <c r="J13" s="11">
        <v>9</v>
      </c>
      <c r="K13" s="11">
        <v>9</v>
      </c>
      <c r="L13" s="11">
        <v>9</v>
      </c>
      <c r="M13" s="11">
        <v>3</v>
      </c>
      <c r="N13" s="11">
        <v>4</v>
      </c>
      <c r="O13" s="11">
        <v>0</v>
      </c>
      <c r="P13" s="11">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3" customFormat="1" ht="20.1" customHeight="1" spans="1:53">
      <c r="A14" s="9"/>
      <c r="B14" s="12" t="s">
        <v>307</v>
      </c>
      <c r="C14" s="13" t="s">
        <v>308</v>
      </c>
      <c r="D14" s="14" t="s">
        <v>309</v>
      </c>
      <c r="E14" s="15">
        <v>2</v>
      </c>
      <c r="F14" s="15">
        <v>36</v>
      </c>
      <c r="G14" s="15">
        <v>36</v>
      </c>
      <c r="H14" s="15">
        <v>0</v>
      </c>
      <c r="I14" s="44">
        <v>2</v>
      </c>
      <c r="J14" s="44"/>
      <c r="K14" s="44">
        <v>2</v>
      </c>
      <c r="L14" s="44"/>
      <c r="M14" s="44"/>
      <c r="N14" s="44"/>
      <c r="O14" s="44"/>
      <c r="P14" s="44"/>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t="s">
        <v>299</v>
      </c>
      <c r="AP14" s="61"/>
      <c r="AQ14" s="61"/>
      <c r="AR14" s="61"/>
      <c r="AS14" s="61"/>
      <c r="AT14" s="61"/>
      <c r="AU14" s="61"/>
      <c r="AV14" s="61"/>
      <c r="AW14" s="61"/>
      <c r="AX14" s="61"/>
      <c r="AY14" s="61"/>
      <c r="AZ14" s="61"/>
      <c r="BA14" s="61"/>
    </row>
    <row r="15" s="3" customFormat="1" ht="20.1" customHeight="1" spans="1:53">
      <c r="A15" s="9"/>
      <c r="B15" s="16"/>
      <c r="C15" s="13" t="s">
        <v>310</v>
      </c>
      <c r="D15" s="14" t="s">
        <v>311</v>
      </c>
      <c r="E15" s="15">
        <v>2</v>
      </c>
      <c r="F15" s="15">
        <v>36</v>
      </c>
      <c r="G15" s="15">
        <v>36</v>
      </c>
      <c r="H15" s="15">
        <v>0</v>
      </c>
      <c r="I15" s="44"/>
      <c r="J15" s="44">
        <v>2</v>
      </c>
      <c r="K15" s="44"/>
      <c r="L15" s="44">
        <v>2</v>
      </c>
      <c r="M15" s="44"/>
      <c r="N15" s="44"/>
      <c r="O15" s="44"/>
      <c r="P15" s="44"/>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row>
    <row r="16" s="3" customFormat="1" ht="20.1" customHeight="1" spans="1:53">
      <c r="A16" s="9"/>
      <c r="B16" s="16"/>
      <c r="C16" s="14" t="s">
        <v>72</v>
      </c>
      <c r="D16" s="14"/>
      <c r="E16" s="14">
        <v>1</v>
      </c>
      <c r="F16" s="14">
        <v>18</v>
      </c>
      <c r="G16" s="14">
        <v>18</v>
      </c>
      <c r="H16" s="14">
        <v>0</v>
      </c>
      <c r="I16" s="14"/>
      <c r="J16" s="14">
        <v>2</v>
      </c>
      <c r="K16" s="14"/>
      <c r="L16" s="14"/>
      <c r="M16" s="14"/>
      <c r="N16" s="14"/>
      <c r="O16" s="14"/>
      <c r="P16" s="45"/>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t="s">
        <v>299</v>
      </c>
      <c r="AX16" s="61"/>
      <c r="AY16" s="61"/>
      <c r="AZ16" s="61"/>
      <c r="BA16" s="61"/>
    </row>
    <row r="17" s="3" customFormat="1" ht="20.1" customHeight="1" spans="1:53">
      <c r="A17" s="9"/>
      <c r="B17" s="16"/>
      <c r="C17" s="14" t="s">
        <v>312</v>
      </c>
      <c r="D17" s="14"/>
      <c r="E17" s="14">
        <v>1</v>
      </c>
      <c r="F17" s="14">
        <v>18</v>
      </c>
      <c r="G17" s="14">
        <v>18</v>
      </c>
      <c r="H17" s="14">
        <v>0</v>
      </c>
      <c r="I17" s="14"/>
      <c r="J17" s="14"/>
      <c r="K17" s="14">
        <v>2</v>
      </c>
      <c r="L17" s="14"/>
      <c r="M17" s="14"/>
      <c r="N17" s="14"/>
      <c r="O17" s="14"/>
      <c r="P17" s="45"/>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t="s">
        <v>299</v>
      </c>
      <c r="AW17" s="61"/>
      <c r="AX17" s="61"/>
      <c r="AY17" s="61" t="s">
        <v>299</v>
      </c>
      <c r="AZ17" s="61"/>
      <c r="BA17" s="61" t="s">
        <v>299</v>
      </c>
    </row>
    <row r="18" s="3" customFormat="1" ht="20.1" customHeight="1" spans="1:53">
      <c r="A18" s="9"/>
      <c r="B18" s="16"/>
      <c r="C18" s="14" t="s">
        <v>29</v>
      </c>
      <c r="D18" s="14" t="s">
        <v>301</v>
      </c>
      <c r="E18" s="14">
        <v>4</v>
      </c>
      <c r="F18" s="14">
        <v>72</v>
      </c>
      <c r="G18" s="14">
        <v>72</v>
      </c>
      <c r="H18" s="14">
        <v>0</v>
      </c>
      <c r="I18" s="14"/>
      <c r="J18" s="14"/>
      <c r="K18" s="14"/>
      <c r="L18" s="14">
        <v>4</v>
      </c>
      <c r="M18" s="14"/>
      <c r="N18" s="14"/>
      <c r="O18" s="14"/>
      <c r="P18" s="45"/>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t="s">
        <v>299</v>
      </c>
      <c r="AU18" s="61"/>
      <c r="AV18" s="61" t="s">
        <v>299</v>
      </c>
      <c r="AW18" s="61"/>
      <c r="AX18" s="61"/>
      <c r="AY18" s="61"/>
      <c r="AZ18" s="61"/>
      <c r="BA18" s="61"/>
    </row>
    <row r="19" s="3" customFormat="1" ht="20.1" customHeight="1" spans="1:53">
      <c r="A19" s="9"/>
      <c r="B19" s="16"/>
      <c r="C19" s="14" t="s">
        <v>74</v>
      </c>
      <c r="D19" s="14" t="s">
        <v>75</v>
      </c>
      <c r="E19" s="14">
        <v>2</v>
      </c>
      <c r="F19" s="14">
        <v>36</v>
      </c>
      <c r="G19" s="14">
        <v>24</v>
      </c>
      <c r="H19" s="14">
        <v>12</v>
      </c>
      <c r="I19" s="14"/>
      <c r="J19" s="14"/>
      <c r="K19" s="14"/>
      <c r="L19" s="14">
        <v>2</v>
      </c>
      <c r="M19" s="14"/>
      <c r="N19" s="14"/>
      <c r="O19" s="14"/>
      <c r="P19" s="14"/>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t="s">
        <v>299</v>
      </c>
      <c r="AX19" s="61"/>
      <c r="AY19" s="61" t="s">
        <v>299</v>
      </c>
      <c r="AZ19" s="61"/>
      <c r="BA19" s="61"/>
    </row>
    <row r="20" s="3" customFormat="1" ht="20.1" customHeight="1" spans="1:53">
      <c r="A20" s="9"/>
      <c r="B20" s="16"/>
      <c r="C20" s="14" t="s">
        <v>76</v>
      </c>
      <c r="D20" s="14" t="s">
        <v>77</v>
      </c>
      <c r="E20" s="14">
        <v>2</v>
      </c>
      <c r="F20" s="14">
        <v>36</v>
      </c>
      <c r="G20" s="14">
        <v>36</v>
      </c>
      <c r="H20" s="14">
        <v>0</v>
      </c>
      <c r="I20" s="14"/>
      <c r="J20" s="14">
        <v>2</v>
      </c>
      <c r="K20" s="14"/>
      <c r="L20" s="14"/>
      <c r="M20" s="14"/>
      <c r="N20" s="14"/>
      <c r="O20" s="14"/>
      <c r="P20" s="14"/>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row>
    <row r="21" s="3" customFormat="1" ht="20.1" customHeight="1" spans="1:53">
      <c r="A21" s="9"/>
      <c r="B21" s="17"/>
      <c r="C21" s="18" t="s">
        <v>48</v>
      </c>
      <c r="D21" s="19"/>
      <c r="E21" s="14">
        <v>14</v>
      </c>
      <c r="F21" s="14">
        <f>SUM(F14:F20)</f>
        <v>252</v>
      </c>
      <c r="G21" s="14">
        <f>SUM(G14:G20)</f>
        <v>240</v>
      </c>
      <c r="H21" s="14">
        <f>SUM(H16:H20)</f>
        <v>12</v>
      </c>
      <c r="I21" s="14">
        <v>2</v>
      </c>
      <c r="J21" s="14">
        <v>6</v>
      </c>
      <c r="K21" s="14">
        <v>4</v>
      </c>
      <c r="L21" s="14">
        <v>8</v>
      </c>
      <c r="M21" s="14">
        <f t="shared" ref="M21:P21" si="0">SUM(M16:M20)</f>
        <v>0</v>
      </c>
      <c r="N21" s="14">
        <f t="shared" si="0"/>
        <v>0</v>
      </c>
      <c r="O21" s="14">
        <f t="shared" si="0"/>
        <v>0</v>
      </c>
      <c r="P21" s="14">
        <f t="shared" si="0"/>
        <v>0</v>
      </c>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row>
    <row r="22" s="3" customFormat="1" ht="20.1" customHeight="1" spans="1:53">
      <c r="A22" s="9"/>
      <c r="B22" s="20" t="s">
        <v>313</v>
      </c>
      <c r="C22" s="21" t="s">
        <v>59</v>
      </c>
      <c r="D22" s="22" t="s">
        <v>60</v>
      </c>
      <c r="E22" s="22">
        <v>2</v>
      </c>
      <c r="F22" s="22">
        <v>36</v>
      </c>
      <c r="G22" s="22">
        <v>36</v>
      </c>
      <c r="H22" s="22">
        <v>0</v>
      </c>
      <c r="I22" s="22">
        <v>2</v>
      </c>
      <c r="J22" s="22"/>
      <c r="K22" s="22"/>
      <c r="L22" s="22"/>
      <c r="M22" s="22"/>
      <c r="N22" s="22"/>
      <c r="O22" s="22"/>
      <c r="P22" s="2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t="s">
        <v>299</v>
      </c>
      <c r="AR22" s="62"/>
      <c r="AS22" s="62" t="s">
        <v>299</v>
      </c>
      <c r="AT22" s="62"/>
      <c r="AU22" s="62"/>
      <c r="AV22" s="62"/>
      <c r="AW22" s="62"/>
      <c r="AX22" s="62"/>
      <c r="AY22" s="62"/>
      <c r="AZ22" s="62"/>
      <c r="BA22" s="62"/>
    </row>
    <row r="23" s="3" customFormat="1" ht="20.1" customHeight="1" spans="1:53">
      <c r="A23" s="9"/>
      <c r="B23" s="23"/>
      <c r="C23" s="22" t="s">
        <v>61</v>
      </c>
      <c r="D23" s="22" t="s">
        <v>62</v>
      </c>
      <c r="E23" s="22">
        <v>2</v>
      </c>
      <c r="F23" s="22">
        <v>36</v>
      </c>
      <c r="G23" s="22">
        <v>36</v>
      </c>
      <c r="H23" s="22">
        <v>0</v>
      </c>
      <c r="I23" s="22">
        <v>2</v>
      </c>
      <c r="J23" s="22"/>
      <c r="K23" s="22"/>
      <c r="L23" s="22"/>
      <c r="M23" s="22"/>
      <c r="N23" s="22"/>
      <c r="O23" s="22"/>
      <c r="P23" s="2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row>
    <row r="24" s="3" customFormat="1" ht="20.1" customHeight="1" spans="1:53">
      <c r="A24" s="9"/>
      <c r="B24" s="23"/>
      <c r="C24" s="22" t="s">
        <v>63</v>
      </c>
      <c r="D24" s="22" t="s">
        <v>314</v>
      </c>
      <c r="E24" s="22">
        <v>1</v>
      </c>
      <c r="F24" s="22">
        <v>18</v>
      </c>
      <c r="G24" s="22">
        <v>18</v>
      </c>
      <c r="H24" s="22">
        <v>0</v>
      </c>
      <c r="I24" s="22"/>
      <c r="J24" s="22"/>
      <c r="K24" s="22"/>
      <c r="L24" s="22"/>
      <c r="M24" s="22" t="s">
        <v>315</v>
      </c>
      <c r="N24" s="22"/>
      <c r="O24" s="22"/>
      <c r="P24" s="22"/>
      <c r="Q24" s="62"/>
      <c r="R24" s="62"/>
      <c r="S24" s="62"/>
      <c r="T24" s="62"/>
      <c r="U24" s="62"/>
      <c r="V24" s="62"/>
      <c r="W24" s="62"/>
      <c r="X24" s="62"/>
      <c r="Y24" s="62"/>
      <c r="Z24" s="62"/>
      <c r="AA24" s="62"/>
      <c r="AB24" s="62"/>
      <c r="AC24" s="62"/>
      <c r="AD24" s="62"/>
      <c r="AE24" s="62"/>
      <c r="AF24" s="62"/>
      <c r="AG24" s="62"/>
      <c r="AH24" s="62"/>
      <c r="AI24" s="62"/>
      <c r="AJ24" s="62" t="s">
        <v>299</v>
      </c>
      <c r="AK24" s="62" t="s">
        <v>299</v>
      </c>
      <c r="AL24" s="62"/>
      <c r="AM24" s="62" t="s">
        <v>299</v>
      </c>
      <c r="AN24" s="62"/>
      <c r="AO24" s="62"/>
      <c r="AP24" s="62"/>
      <c r="AQ24" s="62"/>
      <c r="AR24" s="62"/>
      <c r="AS24" s="62"/>
      <c r="AT24" s="62"/>
      <c r="AU24" s="62"/>
      <c r="AV24" s="62"/>
      <c r="AW24" s="62"/>
      <c r="AX24" s="62"/>
      <c r="AY24" s="62"/>
      <c r="AZ24" s="62"/>
      <c r="BA24" s="62"/>
    </row>
    <row r="25" s="3" customFormat="1" ht="20.1" customHeight="1" spans="1:53">
      <c r="A25" s="9"/>
      <c r="B25" s="23"/>
      <c r="C25" s="22" t="s">
        <v>66</v>
      </c>
      <c r="D25" s="22" t="s">
        <v>67</v>
      </c>
      <c r="E25" s="22">
        <v>2</v>
      </c>
      <c r="F25" s="22">
        <v>48</v>
      </c>
      <c r="G25" s="22">
        <v>0</v>
      </c>
      <c r="H25" s="22">
        <v>48</v>
      </c>
      <c r="I25" s="22"/>
      <c r="J25" s="22"/>
      <c r="K25" s="22"/>
      <c r="L25" s="22"/>
      <c r="M25" s="22"/>
      <c r="N25" s="22" t="s">
        <v>316</v>
      </c>
      <c r="O25" s="22"/>
      <c r="P25" s="22"/>
      <c r="Q25" s="62"/>
      <c r="R25" s="62"/>
      <c r="S25" s="62"/>
      <c r="T25" s="62"/>
      <c r="U25" s="62"/>
      <c r="V25" s="62"/>
      <c r="W25" s="62"/>
      <c r="X25" s="62"/>
      <c r="Y25" s="62"/>
      <c r="Z25" s="62"/>
      <c r="AA25" s="62"/>
      <c r="AB25" s="62"/>
      <c r="AC25" s="62"/>
      <c r="AD25" s="62"/>
      <c r="AE25" s="62"/>
      <c r="AF25" s="62"/>
      <c r="AG25" s="62"/>
      <c r="AH25" s="62"/>
      <c r="AI25" s="62"/>
      <c r="AJ25" s="62" t="s">
        <v>299</v>
      </c>
      <c r="AK25" s="62" t="s">
        <v>299</v>
      </c>
      <c r="AL25" s="62"/>
      <c r="AM25" s="62" t="s">
        <v>299</v>
      </c>
      <c r="AN25" s="62"/>
      <c r="AO25" s="62"/>
      <c r="AP25" s="62"/>
      <c r="AQ25" s="62"/>
      <c r="AR25" s="62"/>
      <c r="AS25" s="62"/>
      <c r="AT25" s="62"/>
      <c r="AU25" s="62"/>
      <c r="AV25" s="62"/>
      <c r="AW25" s="62"/>
      <c r="AX25" s="62"/>
      <c r="AY25" s="62"/>
      <c r="AZ25" s="62"/>
      <c r="BA25" s="62"/>
    </row>
    <row r="26" s="3" customFormat="1" ht="20.1" customHeight="1" spans="1:53">
      <c r="A26" s="9"/>
      <c r="B26" s="24"/>
      <c r="C26" s="25" t="s">
        <v>48</v>
      </c>
      <c r="D26" s="25"/>
      <c r="E26" s="25">
        <v>9</v>
      </c>
      <c r="F26" s="25">
        <v>174</v>
      </c>
      <c r="G26" s="25">
        <v>108</v>
      </c>
      <c r="H26" s="25">
        <v>66</v>
      </c>
      <c r="I26" s="25">
        <v>4</v>
      </c>
      <c r="J26" s="25">
        <v>0</v>
      </c>
      <c r="K26" s="25">
        <v>0</v>
      </c>
      <c r="L26" s="25">
        <v>0</v>
      </c>
      <c r="M26" s="25">
        <v>2</v>
      </c>
      <c r="N26" s="25">
        <v>14</v>
      </c>
      <c r="O26" s="25">
        <v>6</v>
      </c>
      <c r="P26" s="25">
        <v>0</v>
      </c>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row>
    <row r="27" ht="20.1" customHeight="1" spans="1:53">
      <c r="A27" s="26" t="s">
        <v>81</v>
      </c>
      <c r="B27" s="26" t="s">
        <v>82</v>
      </c>
      <c r="C27" s="27" t="s">
        <v>83</v>
      </c>
      <c r="D27" s="27" t="s">
        <v>317</v>
      </c>
      <c r="E27" s="27">
        <v>4</v>
      </c>
      <c r="F27" s="27">
        <v>72</v>
      </c>
      <c r="G27" s="27">
        <v>72</v>
      </c>
      <c r="H27" s="27">
        <v>0</v>
      </c>
      <c r="I27" s="27">
        <v>4</v>
      </c>
      <c r="J27" s="27"/>
      <c r="K27" s="27"/>
      <c r="L27" s="27"/>
      <c r="M27" s="27"/>
      <c r="N27" s="46"/>
      <c r="O27" s="46"/>
      <c r="P27" s="46"/>
      <c r="Q27" s="64" t="s">
        <v>299</v>
      </c>
      <c r="R27" s="64" t="s">
        <v>299</v>
      </c>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t="s">
        <v>299</v>
      </c>
    </row>
    <row r="28" ht="20.1" customHeight="1" spans="1:53">
      <c r="A28" s="26"/>
      <c r="B28" s="26"/>
      <c r="C28" s="27" t="s">
        <v>85</v>
      </c>
      <c r="D28" s="27" t="s">
        <v>318</v>
      </c>
      <c r="E28" s="27">
        <v>3</v>
      </c>
      <c r="F28" s="27">
        <v>54</v>
      </c>
      <c r="G28" s="27">
        <v>54</v>
      </c>
      <c r="H28" s="27">
        <v>0</v>
      </c>
      <c r="I28" s="27">
        <v>3</v>
      </c>
      <c r="J28" s="27"/>
      <c r="K28" s="27"/>
      <c r="L28" s="27"/>
      <c r="M28" s="27"/>
      <c r="N28" s="46"/>
      <c r="O28" s="46"/>
      <c r="P28" s="46"/>
      <c r="Q28" s="64"/>
      <c r="R28" s="64" t="s">
        <v>299</v>
      </c>
      <c r="S28" s="64"/>
      <c r="T28" s="64"/>
      <c r="U28" s="64" t="s">
        <v>299</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row>
    <row r="29" ht="20.1" customHeight="1" spans="1:53">
      <c r="A29" s="26"/>
      <c r="B29" s="26"/>
      <c r="C29" s="27" t="s">
        <v>87</v>
      </c>
      <c r="D29" s="27" t="s">
        <v>317</v>
      </c>
      <c r="E29" s="27">
        <v>5</v>
      </c>
      <c r="F29" s="27">
        <v>90</v>
      </c>
      <c r="G29" s="27">
        <v>90</v>
      </c>
      <c r="H29" s="27">
        <v>0</v>
      </c>
      <c r="I29" s="27"/>
      <c r="J29" s="27">
        <v>5</v>
      </c>
      <c r="K29" s="27"/>
      <c r="L29" s="27"/>
      <c r="M29" s="27"/>
      <c r="N29" s="46"/>
      <c r="O29" s="46"/>
      <c r="P29" s="46"/>
      <c r="Q29" s="64" t="s">
        <v>299</v>
      </c>
      <c r="R29" s="64" t="s">
        <v>299</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t="s">
        <v>299</v>
      </c>
    </row>
    <row r="30" ht="20.1" customHeight="1" spans="1:53">
      <c r="A30" s="26"/>
      <c r="B30" s="26"/>
      <c r="C30" s="27" t="s">
        <v>319</v>
      </c>
      <c r="D30" s="27" t="s">
        <v>90</v>
      </c>
      <c r="E30" s="27">
        <v>3</v>
      </c>
      <c r="F30" s="27">
        <v>54</v>
      </c>
      <c r="G30" s="27">
        <v>54</v>
      </c>
      <c r="H30" s="27">
        <v>0</v>
      </c>
      <c r="I30" s="27"/>
      <c r="J30" s="27">
        <v>3</v>
      </c>
      <c r="K30" s="27"/>
      <c r="L30" s="27"/>
      <c r="M30" s="27"/>
      <c r="N30" s="46"/>
      <c r="O30" s="46"/>
      <c r="P30" s="46"/>
      <c r="Q30" s="64" t="s">
        <v>299</v>
      </c>
      <c r="R30" s="64" t="s">
        <v>299</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t="s">
        <v>299</v>
      </c>
    </row>
    <row r="31" ht="20.1" customHeight="1" spans="1:53">
      <c r="A31" s="26"/>
      <c r="B31" s="26"/>
      <c r="C31" s="27" t="s">
        <v>320</v>
      </c>
      <c r="D31" s="27" t="s">
        <v>90</v>
      </c>
      <c r="E31" s="27">
        <v>2</v>
      </c>
      <c r="F31" s="27">
        <v>36</v>
      </c>
      <c r="G31" s="27">
        <v>36</v>
      </c>
      <c r="H31" s="27">
        <v>0</v>
      </c>
      <c r="I31" s="27"/>
      <c r="J31" s="27"/>
      <c r="K31" s="27">
        <v>3</v>
      </c>
      <c r="L31" s="27"/>
      <c r="M31" s="27"/>
      <c r="N31" s="46"/>
      <c r="O31" s="46"/>
      <c r="P31" s="46"/>
      <c r="Q31" s="64" t="s">
        <v>299</v>
      </c>
      <c r="R31" s="64" t="s">
        <v>299</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t="s">
        <v>299</v>
      </c>
    </row>
    <row r="32" ht="20.1" customHeight="1" spans="1:53">
      <c r="A32" s="26"/>
      <c r="B32" s="26"/>
      <c r="C32" s="27" t="s">
        <v>321</v>
      </c>
      <c r="D32" s="27" t="s">
        <v>322</v>
      </c>
      <c r="E32" s="27">
        <v>1</v>
      </c>
      <c r="F32" s="27">
        <v>24</v>
      </c>
      <c r="G32" s="27">
        <v>0</v>
      </c>
      <c r="H32" s="27">
        <v>24</v>
      </c>
      <c r="I32" s="27"/>
      <c r="J32" s="27"/>
      <c r="K32" s="27">
        <v>3</v>
      </c>
      <c r="L32" s="27"/>
      <c r="M32" s="27"/>
      <c r="N32" s="46"/>
      <c r="O32" s="46"/>
      <c r="P32" s="46"/>
      <c r="Q32" s="64" t="s">
        <v>299</v>
      </c>
      <c r="R32" s="64"/>
      <c r="S32" s="64"/>
      <c r="T32" s="64"/>
      <c r="U32" s="64"/>
      <c r="V32" s="64"/>
      <c r="W32" s="64"/>
      <c r="X32" s="64"/>
      <c r="Y32" s="64"/>
      <c r="Z32" s="64"/>
      <c r="AA32" s="64"/>
      <c r="AB32" s="64"/>
      <c r="AC32" s="64"/>
      <c r="AD32" s="64"/>
      <c r="AE32" s="64" t="s">
        <v>299</v>
      </c>
      <c r="AF32" s="64" t="s">
        <v>299</v>
      </c>
      <c r="AG32" s="64"/>
      <c r="AH32" s="64"/>
      <c r="AI32" s="64"/>
      <c r="AJ32" s="64"/>
      <c r="AK32" s="64"/>
      <c r="AL32" s="64"/>
      <c r="AM32" s="64"/>
      <c r="AN32" s="64"/>
      <c r="AO32" s="64"/>
      <c r="AP32" s="64"/>
      <c r="AQ32" s="64"/>
      <c r="AR32" s="64"/>
      <c r="AS32" s="64"/>
      <c r="AT32" s="64"/>
      <c r="AU32" s="64"/>
      <c r="AV32" s="64"/>
      <c r="AW32" s="64"/>
      <c r="AX32" s="64"/>
      <c r="AY32" s="64"/>
      <c r="AZ32" s="64"/>
      <c r="BA32" s="64"/>
    </row>
    <row r="33" ht="20.1" customHeight="1" spans="1:53">
      <c r="A33" s="26"/>
      <c r="B33" s="26"/>
      <c r="C33" s="28" t="s">
        <v>91</v>
      </c>
      <c r="D33" s="27" t="s">
        <v>323</v>
      </c>
      <c r="E33" s="27">
        <v>3</v>
      </c>
      <c r="F33" s="27">
        <v>54</v>
      </c>
      <c r="G33" s="27">
        <v>54</v>
      </c>
      <c r="H33" s="27">
        <v>0</v>
      </c>
      <c r="I33" s="27"/>
      <c r="J33" s="27"/>
      <c r="K33" s="27"/>
      <c r="L33" s="27">
        <v>3</v>
      </c>
      <c r="M33" s="27"/>
      <c r="N33" s="46"/>
      <c r="O33" s="46"/>
      <c r="P33" s="46"/>
      <c r="Q33" s="64" t="s">
        <v>299</v>
      </c>
      <c r="R33" s="64" t="s">
        <v>299</v>
      </c>
      <c r="S33" s="64"/>
      <c r="T33" s="64"/>
      <c r="U33" s="64" t="s">
        <v>299</v>
      </c>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ht="20.1" customHeight="1" spans="1:53">
      <c r="A34" s="26"/>
      <c r="B34" s="26"/>
      <c r="C34" s="27" t="s">
        <v>96</v>
      </c>
      <c r="D34" s="27" t="s">
        <v>324</v>
      </c>
      <c r="E34" s="27">
        <v>3</v>
      </c>
      <c r="F34" s="27">
        <v>54</v>
      </c>
      <c r="G34" s="27">
        <v>54</v>
      </c>
      <c r="H34" s="27"/>
      <c r="I34" s="27"/>
      <c r="J34" s="27"/>
      <c r="K34" s="27"/>
      <c r="L34" s="27"/>
      <c r="M34" s="27">
        <v>3</v>
      </c>
      <c r="N34" s="46"/>
      <c r="O34" s="46"/>
      <c r="P34" s="46"/>
      <c r="Q34" s="64" t="s">
        <v>299</v>
      </c>
      <c r="R34" s="64"/>
      <c r="S34" s="64"/>
      <c r="T34" s="64"/>
      <c r="U34" s="64" t="s">
        <v>299</v>
      </c>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t="s">
        <v>299</v>
      </c>
    </row>
    <row r="35" ht="20.1" customHeight="1" spans="1:53">
      <c r="A35" s="26"/>
      <c r="B35" s="26"/>
      <c r="C35" s="29" t="s">
        <v>48</v>
      </c>
      <c r="D35" s="29"/>
      <c r="E35" s="29">
        <f t="shared" ref="E35:P35" si="1">SUM(E27:E34)</f>
        <v>24</v>
      </c>
      <c r="F35" s="29">
        <f t="shared" si="1"/>
        <v>438</v>
      </c>
      <c r="G35" s="29">
        <f t="shared" si="1"/>
        <v>414</v>
      </c>
      <c r="H35" s="29">
        <f t="shared" si="1"/>
        <v>24</v>
      </c>
      <c r="I35" s="29">
        <f t="shared" si="1"/>
        <v>7</v>
      </c>
      <c r="J35" s="29">
        <f t="shared" si="1"/>
        <v>8</v>
      </c>
      <c r="K35" s="29">
        <f t="shared" si="1"/>
        <v>6</v>
      </c>
      <c r="L35" s="29">
        <f t="shared" si="1"/>
        <v>3</v>
      </c>
      <c r="M35" s="29">
        <f t="shared" si="1"/>
        <v>3</v>
      </c>
      <c r="N35" s="29">
        <f t="shared" si="1"/>
        <v>0</v>
      </c>
      <c r="O35" s="29">
        <f t="shared" si="1"/>
        <v>0</v>
      </c>
      <c r="P35" s="29">
        <f t="shared" si="1"/>
        <v>0</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row>
    <row r="36" ht="20.1" customHeight="1" spans="1:53">
      <c r="A36" s="26"/>
      <c r="B36" s="26" t="s">
        <v>325</v>
      </c>
      <c r="C36" s="30" t="s">
        <v>99</v>
      </c>
      <c r="D36" s="31" t="s">
        <v>326</v>
      </c>
      <c r="E36" s="32">
        <v>1</v>
      </c>
      <c r="F36" s="32">
        <v>18</v>
      </c>
      <c r="G36" s="32">
        <v>18</v>
      </c>
      <c r="H36" s="32">
        <v>0</v>
      </c>
      <c r="I36" s="32">
        <v>3</v>
      </c>
      <c r="J36" s="32"/>
      <c r="K36" s="32"/>
      <c r="L36" s="32"/>
      <c r="M36" s="32"/>
      <c r="N36" s="32"/>
      <c r="O36" s="32"/>
      <c r="P36" s="32"/>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t="s">
        <v>299</v>
      </c>
      <c r="AU36" s="66"/>
      <c r="AV36" s="66"/>
      <c r="AW36" s="66"/>
      <c r="AX36" s="66"/>
      <c r="AY36" s="66"/>
      <c r="AZ36" s="66" t="s">
        <v>299</v>
      </c>
      <c r="BA36" s="66"/>
    </row>
    <row r="37" ht="20.1" customHeight="1" spans="1:53">
      <c r="A37" s="26"/>
      <c r="B37" s="26"/>
      <c r="C37" s="31" t="s">
        <v>101</v>
      </c>
      <c r="D37" s="31" t="s">
        <v>102</v>
      </c>
      <c r="E37" s="32">
        <v>2</v>
      </c>
      <c r="F37" s="31">
        <v>36</v>
      </c>
      <c r="G37" s="31">
        <v>36</v>
      </c>
      <c r="H37" s="31">
        <v>0</v>
      </c>
      <c r="I37" s="31">
        <v>3</v>
      </c>
      <c r="J37" s="32"/>
      <c r="K37" s="32"/>
      <c r="L37" s="32"/>
      <c r="M37" s="32"/>
      <c r="N37" s="32"/>
      <c r="O37" s="32"/>
      <c r="P37" s="32"/>
      <c r="Q37" s="66"/>
      <c r="R37" s="66"/>
      <c r="S37" s="66" t="s">
        <v>299</v>
      </c>
      <c r="T37" s="66"/>
      <c r="U37" s="66"/>
      <c r="V37" s="66"/>
      <c r="W37" s="66"/>
      <c r="X37" s="66"/>
      <c r="Y37" s="66"/>
      <c r="Z37" s="66" t="s">
        <v>299</v>
      </c>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t="s">
        <v>299</v>
      </c>
    </row>
    <row r="38" ht="20.1" customHeight="1" spans="1:53">
      <c r="A38" s="26"/>
      <c r="B38" s="26"/>
      <c r="C38" s="30" t="s">
        <v>103</v>
      </c>
      <c r="D38" s="31" t="s">
        <v>327</v>
      </c>
      <c r="E38" s="33">
        <v>3</v>
      </c>
      <c r="F38" s="32">
        <v>54</v>
      </c>
      <c r="G38" s="32">
        <v>54</v>
      </c>
      <c r="H38" s="32">
        <v>0</v>
      </c>
      <c r="I38" s="32"/>
      <c r="J38" s="32">
        <v>3</v>
      </c>
      <c r="K38" s="32"/>
      <c r="L38" s="32"/>
      <c r="M38" s="32"/>
      <c r="N38" s="32"/>
      <c r="O38" s="32"/>
      <c r="P38" s="32"/>
      <c r="Q38" s="66" t="s">
        <v>299</v>
      </c>
      <c r="R38" s="66"/>
      <c r="S38" s="66"/>
      <c r="T38" s="66"/>
      <c r="U38" s="66"/>
      <c r="V38" s="66" t="s">
        <v>299</v>
      </c>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ht="20.1" customHeight="1" spans="1:53">
      <c r="A39" s="26"/>
      <c r="B39" s="26"/>
      <c r="C39" s="30" t="s">
        <v>105</v>
      </c>
      <c r="D39" s="34"/>
      <c r="E39" s="34"/>
      <c r="F39" s="34"/>
      <c r="G39" s="34"/>
      <c r="H39" s="34"/>
      <c r="I39" s="34"/>
      <c r="J39" s="34"/>
      <c r="K39" s="34"/>
      <c r="L39" s="34"/>
      <c r="M39" s="34"/>
      <c r="N39" s="34"/>
      <c r="O39" s="34"/>
      <c r="P39" s="34"/>
      <c r="Q39" s="66"/>
      <c r="R39" s="66" t="s">
        <v>299</v>
      </c>
      <c r="S39" s="66"/>
      <c r="T39" s="66"/>
      <c r="U39" s="66"/>
      <c r="V39" s="66" t="s">
        <v>299</v>
      </c>
      <c r="W39" s="66" t="s">
        <v>299</v>
      </c>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ht="20.1" customHeight="1" spans="1:53">
      <c r="A40" s="26"/>
      <c r="B40" s="26"/>
      <c r="C40" s="31" t="s">
        <v>127</v>
      </c>
      <c r="D40" s="31" t="s">
        <v>128</v>
      </c>
      <c r="E40" s="31">
        <v>3</v>
      </c>
      <c r="F40" s="31">
        <v>54</v>
      </c>
      <c r="G40" s="31">
        <v>54</v>
      </c>
      <c r="H40" s="32">
        <v>0</v>
      </c>
      <c r="I40" s="32"/>
      <c r="J40" s="32"/>
      <c r="K40" s="32">
        <v>3</v>
      </c>
      <c r="L40" s="32"/>
      <c r="M40" s="32"/>
      <c r="N40" s="32"/>
      <c r="O40" s="32"/>
      <c r="P40" s="32"/>
      <c r="Q40" s="66"/>
      <c r="R40" s="66"/>
      <c r="S40" s="66" t="s">
        <v>299</v>
      </c>
      <c r="T40" s="66"/>
      <c r="U40" s="66"/>
      <c r="V40" s="66"/>
      <c r="W40" s="66"/>
      <c r="X40" s="66"/>
      <c r="Y40" s="66"/>
      <c r="Z40" s="66"/>
      <c r="AA40" s="66"/>
      <c r="AB40" s="66"/>
      <c r="AC40" s="66" t="s">
        <v>299</v>
      </c>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t="s">
        <v>299</v>
      </c>
    </row>
    <row r="41" ht="20.1" customHeight="1" spans="1:53">
      <c r="A41" s="26"/>
      <c r="B41" s="26"/>
      <c r="C41" s="31" t="s">
        <v>107</v>
      </c>
      <c r="D41" s="31" t="s">
        <v>108</v>
      </c>
      <c r="E41" s="35">
        <v>3</v>
      </c>
      <c r="F41" s="35">
        <v>54</v>
      </c>
      <c r="G41" s="35">
        <v>36</v>
      </c>
      <c r="H41" s="35">
        <v>18</v>
      </c>
      <c r="I41" s="35"/>
      <c r="J41" s="35"/>
      <c r="K41" s="35">
        <v>3</v>
      </c>
      <c r="L41" s="32"/>
      <c r="M41" s="32"/>
      <c r="N41" s="32"/>
      <c r="O41" s="32"/>
      <c r="P41" s="32"/>
      <c r="Q41" s="66"/>
      <c r="R41" s="66" t="s">
        <v>299</v>
      </c>
      <c r="S41" s="66"/>
      <c r="T41" s="66"/>
      <c r="U41" s="66"/>
      <c r="V41" s="66" t="s">
        <v>299</v>
      </c>
      <c r="W41" s="66"/>
      <c r="X41" s="66"/>
      <c r="Y41" s="66"/>
      <c r="Z41" s="66" t="s">
        <v>299</v>
      </c>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ht="20.1" customHeight="1" spans="1:53">
      <c r="A42" s="26"/>
      <c r="B42" s="26"/>
      <c r="C42" s="30" t="s">
        <v>111</v>
      </c>
      <c r="D42" s="31" t="s">
        <v>328</v>
      </c>
      <c r="E42" s="32">
        <v>2</v>
      </c>
      <c r="F42" s="32">
        <v>36</v>
      </c>
      <c r="G42" s="32">
        <v>36</v>
      </c>
      <c r="H42" s="32">
        <v>0</v>
      </c>
      <c r="I42" s="32"/>
      <c r="J42" s="32"/>
      <c r="K42" s="32">
        <v>3</v>
      </c>
      <c r="L42" s="32"/>
      <c r="M42" s="32"/>
      <c r="N42" s="32"/>
      <c r="O42" s="32"/>
      <c r="P42" s="32"/>
      <c r="Q42" s="66"/>
      <c r="R42" s="66"/>
      <c r="S42" s="66"/>
      <c r="T42" s="66" t="s">
        <v>299</v>
      </c>
      <c r="U42" s="66"/>
      <c r="V42" s="66"/>
      <c r="W42" s="66"/>
      <c r="X42" s="66" t="s">
        <v>299</v>
      </c>
      <c r="Y42" s="66"/>
      <c r="Z42" s="66" t="s">
        <v>299</v>
      </c>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ht="20.1" customHeight="1" spans="1:53">
      <c r="A43" s="26"/>
      <c r="B43" s="26"/>
      <c r="C43" s="30" t="s">
        <v>109</v>
      </c>
      <c r="D43" s="31" t="s">
        <v>329</v>
      </c>
      <c r="E43" s="31">
        <v>2</v>
      </c>
      <c r="F43" s="31">
        <v>36</v>
      </c>
      <c r="G43" s="31">
        <v>36</v>
      </c>
      <c r="H43" s="31">
        <v>0</v>
      </c>
      <c r="I43" s="31"/>
      <c r="J43" s="31"/>
      <c r="K43" s="31"/>
      <c r="L43" s="32">
        <v>3</v>
      </c>
      <c r="M43" s="32"/>
      <c r="N43" s="32"/>
      <c r="O43" s="32"/>
      <c r="P43" s="32"/>
      <c r="Q43" s="66" t="s">
        <v>299</v>
      </c>
      <c r="R43" s="66"/>
      <c r="S43" s="66"/>
      <c r="T43" s="66"/>
      <c r="U43" s="66" t="s">
        <v>299</v>
      </c>
      <c r="V43" s="66"/>
      <c r="W43" s="66"/>
      <c r="X43" s="66" t="s">
        <v>299</v>
      </c>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ht="20.1" customHeight="1" spans="1:53">
      <c r="A44" s="26"/>
      <c r="B44" s="26"/>
      <c r="C44" s="30" t="s">
        <v>123</v>
      </c>
      <c r="D44" s="31" t="s">
        <v>330</v>
      </c>
      <c r="E44" s="31">
        <v>3</v>
      </c>
      <c r="F44" s="31">
        <v>54</v>
      </c>
      <c r="G44" s="31">
        <v>36</v>
      </c>
      <c r="H44" s="31">
        <v>18</v>
      </c>
      <c r="I44" s="31"/>
      <c r="J44" s="31"/>
      <c r="K44" s="31"/>
      <c r="L44" s="31">
        <v>3</v>
      </c>
      <c r="M44" s="31"/>
      <c r="N44" s="31"/>
      <c r="O44" s="32"/>
      <c r="P44" s="32"/>
      <c r="Q44" s="66"/>
      <c r="R44" s="66"/>
      <c r="S44" s="66" t="s">
        <v>299</v>
      </c>
      <c r="T44" s="66"/>
      <c r="U44" s="66"/>
      <c r="V44" s="66"/>
      <c r="W44" s="66" t="s">
        <v>299</v>
      </c>
      <c r="X44" s="66"/>
      <c r="Y44" s="66"/>
      <c r="Z44" s="66"/>
      <c r="AA44" s="66"/>
      <c r="AB44" s="66"/>
      <c r="AC44" s="66"/>
      <c r="AD44" s="66"/>
      <c r="AE44" s="66"/>
      <c r="AF44" s="66"/>
      <c r="AG44" s="66"/>
      <c r="AH44" s="66"/>
      <c r="AI44" s="66"/>
      <c r="AJ44" s="66"/>
      <c r="AK44" s="66"/>
      <c r="AL44" s="66" t="s">
        <v>299</v>
      </c>
      <c r="AM44" s="66"/>
      <c r="AN44" s="66"/>
      <c r="AO44" s="66"/>
      <c r="AP44" s="66"/>
      <c r="AQ44" s="66"/>
      <c r="AR44" s="66"/>
      <c r="AS44" s="66"/>
      <c r="AT44" s="66"/>
      <c r="AU44" s="66"/>
      <c r="AV44" s="66"/>
      <c r="AW44" s="66"/>
      <c r="AX44" s="66"/>
      <c r="AY44" s="66"/>
      <c r="AZ44" s="66"/>
      <c r="BA44" s="66"/>
    </row>
    <row r="45" ht="20.1" customHeight="1" spans="1:53">
      <c r="A45" s="26"/>
      <c r="B45" s="26"/>
      <c r="C45" s="30" t="s">
        <v>115</v>
      </c>
      <c r="D45" s="31" t="s">
        <v>331</v>
      </c>
      <c r="E45" s="36">
        <v>3</v>
      </c>
      <c r="F45" s="36">
        <v>54</v>
      </c>
      <c r="G45" s="36">
        <v>54</v>
      </c>
      <c r="H45" s="36">
        <v>0</v>
      </c>
      <c r="I45" s="36"/>
      <c r="J45" s="36"/>
      <c r="K45" s="36"/>
      <c r="L45" s="36">
        <v>3</v>
      </c>
      <c r="M45" s="36"/>
      <c r="N45" s="36"/>
      <c r="O45" s="36"/>
      <c r="P45" s="36"/>
      <c r="Q45" s="66"/>
      <c r="R45" s="66"/>
      <c r="S45" s="66"/>
      <c r="T45" s="66" t="s">
        <v>299</v>
      </c>
      <c r="U45" s="66"/>
      <c r="V45" s="66"/>
      <c r="W45" s="66"/>
      <c r="X45" s="66"/>
      <c r="Y45" s="66"/>
      <c r="Z45" s="66" t="s">
        <v>299</v>
      </c>
      <c r="AA45" s="66"/>
      <c r="AB45" s="66"/>
      <c r="AC45" s="66"/>
      <c r="AD45" s="66"/>
      <c r="AE45" s="66"/>
      <c r="AF45" s="66"/>
      <c r="AG45" s="66"/>
      <c r="AH45" s="66"/>
      <c r="AI45" s="66"/>
      <c r="AJ45" s="66"/>
      <c r="AK45" s="66"/>
      <c r="AL45" s="66"/>
      <c r="AM45" s="66"/>
      <c r="AN45" s="66"/>
      <c r="AO45" s="66"/>
      <c r="AP45" s="66"/>
      <c r="AQ45" s="66"/>
      <c r="AR45" s="66"/>
      <c r="AS45" s="66"/>
      <c r="AT45" s="66"/>
      <c r="AU45" s="66"/>
      <c r="AV45" s="66"/>
      <c r="AW45" s="66" t="s">
        <v>299</v>
      </c>
      <c r="AX45" s="66"/>
      <c r="AY45" s="66"/>
      <c r="AZ45" s="66"/>
      <c r="BA45" s="66"/>
    </row>
    <row r="46" ht="20.1" customHeight="1" spans="1:53">
      <c r="A46" s="26"/>
      <c r="B46" s="26"/>
      <c r="C46" s="30" t="s">
        <v>125</v>
      </c>
      <c r="D46" s="31" t="s">
        <v>332</v>
      </c>
      <c r="E46" s="31">
        <v>2</v>
      </c>
      <c r="F46" s="31">
        <v>36</v>
      </c>
      <c r="G46" s="31">
        <v>36</v>
      </c>
      <c r="H46" s="31">
        <v>0</v>
      </c>
      <c r="I46" s="31"/>
      <c r="J46" s="31"/>
      <c r="K46" s="31"/>
      <c r="L46" s="47"/>
      <c r="M46" s="31">
        <v>3</v>
      </c>
      <c r="N46" s="31"/>
      <c r="O46" s="30"/>
      <c r="P46" s="32"/>
      <c r="Q46" s="66"/>
      <c r="R46" s="66"/>
      <c r="S46" s="66"/>
      <c r="T46" s="66"/>
      <c r="U46" s="66" t="s">
        <v>299</v>
      </c>
      <c r="V46" s="66"/>
      <c r="W46" s="66"/>
      <c r="X46" s="66"/>
      <c r="Y46" s="66"/>
      <c r="Z46" s="66"/>
      <c r="AA46" s="66"/>
      <c r="AB46" s="66"/>
      <c r="AC46" s="66" t="s">
        <v>299</v>
      </c>
      <c r="AD46" s="66"/>
      <c r="AE46" s="66"/>
      <c r="AF46" s="66"/>
      <c r="AG46" s="66"/>
      <c r="AH46" s="66"/>
      <c r="AI46" s="66"/>
      <c r="AJ46" s="66"/>
      <c r="AK46" s="66"/>
      <c r="AL46" s="66"/>
      <c r="AM46" s="66"/>
      <c r="AN46" s="66"/>
      <c r="AO46" s="66"/>
      <c r="AP46" s="66" t="s">
        <v>299</v>
      </c>
      <c r="AQ46" s="66"/>
      <c r="AR46" s="66"/>
      <c r="AS46" s="66"/>
      <c r="AT46" s="66"/>
      <c r="AU46" s="66"/>
      <c r="AV46" s="66"/>
      <c r="AW46" s="66"/>
      <c r="AX46" s="66"/>
      <c r="AY46" s="66"/>
      <c r="AZ46" s="66"/>
      <c r="BA46" s="66"/>
    </row>
    <row r="47" ht="20.1" customHeight="1" spans="1:53">
      <c r="A47" s="26"/>
      <c r="B47" s="26"/>
      <c r="C47" s="30" t="s">
        <v>117</v>
      </c>
      <c r="D47" s="31" t="s">
        <v>333</v>
      </c>
      <c r="E47" s="31">
        <v>2</v>
      </c>
      <c r="F47" s="31">
        <v>36</v>
      </c>
      <c r="G47" s="31">
        <v>36</v>
      </c>
      <c r="H47" s="31">
        <v>0</v>
      </c>
      <c r="I47" s="31"/>
      <c r="J47" s="31"/>
      <c r="K47" s="31"/>
      <c r="L47" s="31"/>
      <c r="M47" s="31">
        <v>3</v>
      </c>
      <c r="N47" s="31"/>
      <c r="O47" s="30"/>
      <c r="P47" s="32"/>
      <c r="Q47" s="66"/>
      <c r="R47" s="66"/>
      <c r="S47" s="66"/>
      <c r="T47" s="66"/>
      <c r="U47" s="66"/>
      <c r="V47" s="66" t="s">
        <v>299</v>
      </c>
      <c r="W47" s="66"/>
      <c r="X47" s="66"/>
      <c r="Y47" s="66" t="s">
        <v>299</v>
      </c>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t="s">
        <v>299</v>
      </c>
    </row>
    <row r="48" ht="20.1" customHeight="1" spans="1:53">
      <c r="A48" s="26"/>
      <c r="B48" s="26"/>
      <c r="C48" s="30" t="s">
        <v>119</v>
      </c>
      <c r="D48" s="31" t="s">
        <v>334</v>
      </c>
      <c r="E48" s="31">
        <v>2</v>
      </c>
      <c r="F48" s="31">
        <v>36</v>
      </c>
      <c r="G48" s="31">
        <v>36</v>
      </c>
      <c r="H48" s="31">
        <v>0</v>
      </c>
      <c r="I48" s="31"/>
      <c r="J48" s="31"/>
      <c r="K48" s="31"/>
      <c r="L48" s="31"/>
      <c r="M48" s="31">
        <v>3</v>
      </c>
      <c r="N48" s="31"/>
      <c r="O48" s="30"/>
      <c r="P48" s="32"/>
      <c r="Q48" s="66" t="s">
        <v>299</v>
      </c>
      <c r="R48" s="66" t="s">
        <v>299</v>
      </c>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ht="20.1" customHeight="1" spans="1:53">
      <c r="A49" s="26"/>
      <c r="B49" s="26"/>
      <c r="C49" s="30" t="s">
        <v>121</v>
      </c>
      <c r="D49" s="31"/>
      <c r="E49" s="31"/>
      <c r="F49" s="31"/>
      <c r="G49" s="31"/>
      <c r="H49" s="31"/>
      <c r="I49" s="31"/>
      <c r="J49" s="31"/>
      <c r="K49" s="31"/>
      <c r="L49" s="31"/>
      <c r="M49" s="31"/>
      <c r="N49" s="31"/>
      <c r="O49" s="30"/>
      <c r="P49" s="32"/>
      <c r="Q49" s="66" t="s">
        <v>299</v>
      </c>
      <c r="R49" s="66"/>
      <c r="S49" s="66"/>
      <c r="T49" s="66"/>
      <c r="U49" s="66"/>
      <c r="V49" s="66"/>
      <c r="W49" s="66" t="s">
        <v>299</v>
      </c>
      <c r="X49" s="66"/>
      <c r="Y49" s="66"/>
      <c r="Z49" s="66" t="s">
        <v>299</v>
      </c>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ht="20.1" customHeight="1" spans="1:53">
      <c r="A50" s="26"/>
      <c r="B50" s="26"/>
      <c r="C50" s="30" t="s">
        <v>113</v>
      </c>
      <c r="D50" s="31" t="s">
        <v>335</v>
      </c>
      <c r="E50" s="31">
        <v>2</v>
      </c>
      <c r="F50" s="31">
        <v>36</v>
      </c>
      <c r="G50" s="31">
        <v>18</v>
      </c>
      <c r="H50" s="31">
        <v>18</v>
      </c>
      <c r="I50" s="31"/>
      <c r="J50" s="31"/>
      <c r="K50" s="31"/>
      <c r="L50" s="31"/>
      <c r="M50" s="31"/>
      <c r="N50" s="31">
        <v>3</v>
      </c>
      <c r="O50" s="30"/>
      <c r="P50" s="32"/>
      <c r="Q50" s="66"/>
      <c r="R50" s="66"/>
      <c r="S50" s="66" t="s">
        <v>299</v>
      </c>
      <c r="T50" s="66"/>
      <c r="U50" s="66"/>
      <c r="V50" s="66" t="s">
        <v>299</v>
      </c>
      <c r="W50" s="66"/>
      <c r="X50" s="66"/>
      <c r="Y50" s="66"/>
      <c r="Z50" s="66"/>
      <c r="AA50" s="66"/>
      <c r="AB50" s="66"/>
      <c r="AC50" s="66" t="s">
        <v>299</v>
      </c>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ht="20.1" customHeight="1" spans="1:53">
      <c r="A51" s="26"/>
      <c r="B51" s="26"/>
      <c r="C51" s="37" t="s">
        <v>146</v>
      </c>
      <c r="D51" s="38" t="s">
        <v>336</v>
      </c>
      <c r="E51" s="38">
        <v>2</v>
      </c>
      <c r="F51" s="38">
        <v>36</v>
      </c>
      <c r="G51" s="38">
        <v>18</v>
      </c>
      <c r="H51" s="38">
        <v>18</v>
      </c>
      <c r="I51" s="38"/>
      <c r="J51" s="38"/>
      <c r="K51" s="38"/>
      <c r="L51" s="38"/>
      <c r="M51" s="38"/>
      <c r="N51" s="38">
        <v>2</v>
      </c>
      <c r="O51" s="38" t="s">
        <v>337</v>
      </c>
      <c r="P51" s="38"/>
      <c r="Q51" s="38"/>
      <c r="R51" s="38"/>
      <c r="S51" s="38"/>
      <c r="T51" s="38"/>
      <c r="U51" s="38"/>
      <c r="V51" s="38"/>
      <c r="W51" s="38"/>
      <c r="X51" s="38"/>
      <c r="Y51" s="38"/>
      <c r="Z51" s="38"/>
      <c r="AA51" s="38"/>
      <c r="AB51" s="38"/>
      <c r="AC51" s="38"/>
      <c r="AD51" s="38"/>
      <c r="AE51" s="38"/>
      <c r="AF51" s="38"/>
      <c r="AG51" s="38"/>
      <c r="AH51" s="38"/>
      <c r="AI51" s="38"/>
      <c r="AJ51" s="38" t="s">
        <v>299</v>
      </c>
      <c r="AK51" s="38" t="s">
        <v>299</v>
      </c>
      <c r="AL51" s="38"/>
      <c r="AM51" s="38" t="s">
        <v>299</v>
      </c>
      <c r="AN51" s="38"/>
      <c r="AO51" s="38"/>
      <c r="AP51" s="38"/>
      <c r="AQ51" s="38"/>
      <c r="AR51" s="38"/>
      <c r="AS51" s="38"/>
      <c r="AT51" s="38"/>
      <c r="AU51" s="38"/>
      <c r="AV51" s="38"/>
      <c r="AW51" s="38"/>
      <c r="AX51" s="38"/>
      <c r="AY51" s="38"/>
      <c r="AZ51" s="38"/>
      <c r="BA51" s="38"/>
    </row>
    <row r="52" ht="20.1" customHeight="1" spans="1:53">
      <c r="A52" s="26"/>
      <c r="B52" s="26"/>
      <c r="C52" s="39" t="s">
        <v>48</v>
      </c>
      <c r="D52" s="39"/>
      <c r="E52" s="39">
        <f t="shared" ref="E52:P52" si="2">SUM(E36:E50)</f>
        <v>30</v>
      </c>
      <c r="F52" s="39">
        <f t="shared" si="2"/>
        <v>540</v>
      </c>
      <c r="G52" s="39">
        <f t="shared" si="2"/>
        <v>486</v>
      </c>
      <c r="H52" s="39">
        <f t="shared" si="2"/>
        <v>54</v>
      </c>
      <c r="I52" s="39">
        <f t="shared" si="2"/>
        <v>6</v>
      </c>
      <c r="J52" s="39">
        <f t="shared" si="2"/>
        <v>3</v>
      </c>
      <c r="K52" s="39">
        <f t="shared" si="2"/>
        <v>9</v>
      </c>
      <c r="L52" s="39">
        <f t="shared" si="2"/>
        <v>9</v>
      </c>
      <c r="M52" s="39">
        <f t="shared" si="2"/>
        <v>9</v>
      </c>
      <c r="N52" s="39">
        <f t="shared" si="2"/>
        <v>3</v>
      </c>
      <c r="O52" s="39">
        <f t="shared" si="2"/>
        <v>0</v>
      </c>
      <c r="P52" s="39">
        <f t="shared" si="2"/>
        <v>0</v>
      </c>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row>
    <row r="53" ht="20.1" customHeight="1" spans="1:53">
      <c r="A53" s="26"/>
      <c r="B53" s="26" t="s">
        <v>338</v>
      </c>
      <c r="C53" s="40" t="s">
        <v>174</v>
      </c>
      <c r="D53" s="40" t="s">
        <v>339</v>
      </c>
      <c r="E53" s="40">
        <v>1</v>
      </c>
      <c r="F53" s="40">
        <v>24</v>
      </c>
      <c r="G53" s="40">
        <v>0</v>
      </c>
      <c r="H53" s="40">
        <v>24</v>
      </c>
      <c r="I53" s="40">
        <v>2</v>
      </c>
      <c r="J53" s="40"/>
      <c r="K53" s="40"/>
      <c r="L53" s="40"/>
      <c r="M53" s="40"/>
      <c r="N53" s="40"/>
      <c r="O53" s="40"/>
      <c r="P53" s="40"/>
      <c r="Q53" s="40"/>
      <c r="R53" s="40"/>
      <c r="S53" s="40"/>
      <c r="T53" s="40"/>
      <c r="U53" s="40"/>
      <c r="V53" s="40"/>
      <c r="W53" s="40"/>
      <c r="X53" s="40"/>
      <c r="Y53" s="40"/>
      <c r="Z53" s="40"/>
      <c r="AA53" s="40"/>
      <c r="AB53" s="68" t="s">
        <v>299</v>
      </c>
      <c r="AC53" s="40"/>
      <c r="AD53" s="68" t="s">
        <v>299</v>
      </c>
      <c r="AE53" s="40"/>
      <c r="AF53" s="40"/>
      <c r="AG53" s="40"/>
      <c r="AH53" s="68" t="s">
        <v>299</v>
      </c>
      <c r="AI53" s="40"/>
      <c r="AJ53" s="40"/>
      <c r="AK53" s="40"/>
      <c r="AL53" s="40"/>
      <c r="AM53" s="40"/>
      <c r="AN53" s="40"/>
      <c r="AO53" s="40"/>
      <c r="AP53" s="40"/>
      <c r="AQ53" s="40"/>
      <c r="AR53" s="40"/>
      <c r="AS53" s="40"/>
      <c r="AT53" s="40"/>
      <c r="AU53" s="40"/>
      <c r="AV53" s="40"/>
      <c r="AW53" s="40"/>
      <c r="AX53" s="40"/>
      <c r="AY53" s="40"/>
      <c r="AZ53" s="40"/>
      <c r="BA53" s="40"/>
    </row>
    <row r="54" ht="20.1" customHeight="1" spans="1:53">
      <c r="A54" s="26"/>
      <c r="B54" s="26"/>
      <c r="C54" s="40" t="s">
        <v>176</v>
      </c>
      <c r="D54" s="41" t="s">
        <v>340</v>
      </c>
      <c r="E54" s="41">
        <v>2</v>
      </c>
      <c r="F54" s="41">
        <v>48</v>
      </c>
      <c r="G54" s="41">
        <v>0</v>
      </c>
      <c r="H54" s="41">
        <v>48</v>
      </c>
      <c r="I54" s="41"/>
      <c r="J54" s="41"/>
      <c r="K54" s="41">
        <v>3</v>
      </c>
      <c r="L54" s="48"/>
      <c r="M54" s="48"/>
      <c r="N54" s="48"/>
      <c r="O54" s="48"/>
      <c r="P54" s="48"/>
      <c r="Q54" s="68"/>
      <c r="R54" s="68" t="s">
        <v>299</v>
      </c>
      <c r="S54" s="68"/>
      <c r="T54" s="68"/>
      <c r="U54" s="68"/>
      <c r="V54" s="68"/>
      <c r="W54" s="68"/>
      <c r="X54" s="68"/>
      <c r="Y54" s="68"/>
      <c r="Z54" s="68"/>
      <c r="AA54" s="68"/>
      <c r="AB54" s="68"/>
      <c r="AC54" s="68"/>
      <c r="AD54" s="68"/>
      <c r="AE54" s="68"/>
      <c r="AF54" s="68"/>
      <c r="AG54" s="68" t="s">
        <v>299</v>
      </c>
      <c r="AH54" s="68" t="s">
        <v>299</v>
      </c>
      <c r="AI54" s="68"/>
      <c r="AJ54" s="68"/>
      <c r="AK54" s="68"/>
      <c r="AL54" s="68"/>
      <c r="AM54" s="68"/>
      <c r="AN54" s="68"/>
      <c r="AO54" s="68"/>
      <c r="AP54" s="68"/>
      <c r="AQ54" s="68"/>
      <c r="AR54" s="68"/>
      <c r="AS54" s="68"/>
      <c r="AT54" s="68"/>
      <c r="AU54" s="68"/>
      <c r="AV54" s="68"/>
      <c r="AW54" s="68"/>
      <c r="AX54" s="68"/>
      <c r="AY54" s="68"/>
      <c r="AZ54" s="68"/>
      <c r="BA54" s="68"/>
    </row>
    <row r="55" ht="20.1" customHeight="1" spans="1:53">
      <c r="A55" s="26"/>
      <c r="B55" s="26"/>
      <c r="C55" s="40" t="s">
        <v>259</v>
      </c>
      <c r="D55" s="41" t="s">
        <v>341</v>
      </c>
      <c r="E55" s="41">
        <v>1</v>
      </c>
      <c r="F55" s="42">
        <v>24</v>
      </c>
      <c r="G55" s="42">
        <v>0</v>
      </c>
      <c r="H55" s="42">
        <v>24</v>
      </c>
      <c r="I55" s="49"/>
      <c r="J55" s="49"/>
      <c r="K55" s="41">
        <v>3</v>
      </c>
      <c r="L55" s="48"/>
      <c r="M55" s="48"/>
      <c r="N55" s="48"/>
      <c r="O55" s="48"/>
      <c r="P55" s="48"/>
      <c r="Q55" s="68"/>
      <c r="R55" s="68"/>
      <c r="S55" s="68"/>
      <c r="T55" s="68"/>
      <c r="U55" s="68"/>
      <c r="V55" s="68"/>
      <c r="W55" s="68"/>
      <c r="X55" s="68"/>
      <c r="Y55" s="68" t="s">
        <v>299</v>
      </c>
      <c r="Z55" s="68"/>
      <c r="AA55" s="68"/>
      <c r="AB55" s="68"/>
      <c r="AC55" s="68"/>
      <c r="AD55" s="68"/>
      <c r="AE55" s="68"/>
      <c r="AF55" s="68"/>
      <c r="AG55" s="68" t="s">
        <v>299</v>
      </c>
      <c r="AH55" s="68"/>
      <c r="AI55" s="68"/>
      <c r="AJ55" s="68"/>
      <c r="AK55" s="68"/>
      <c r="AL55" s="68"/>
      <c r="AM55" s="68"/>
      <c r="AN55" s="68"/>
      <c r="AO55" s="68"/>
      <c r="AP55" s="68"/>
      <c r="AQ55" s="68"/>
      <c r="AR55" s="68"/>
      <c r="AS55" s="68"/>
      <c r="AT55" s="68"/>
      <c r="AU55" s="68"/>
      <c r="AV55" s="68"/>
      <c r="AW55" s="68"/>
      <c r="AX55" s="68"/>
      <c r="AY55" s="68"/>
      <c r="AZ55" s="68"/>
      <c r="BA55" s="68"/>
    </row>
    <row r="56" ht="20.1" customHeight="1" spans="1:53">
      <c r="A56" s="26"/>
      <c r="B56" s="26"/>
      <c r="C56" s="40" t="s">
        <v>180</v>
      </c>
      <c r="D56" s="41" t="s">
        <v>342</v>
      </c>
      <c r="E56" s="41">
        <v>1</v>
      </c>
      <c r="F56" s="42">
        <v>24</v>
      </c>
      <c r="G56" s="42">
        <v>0</v>
      </c>
      <c r="H56" s="42">
        <v>24</v>
      </c>
      <c r="I56" s="48"/>
      <c r="J56" s="48"/>
      <c r="K56" s="48"/>
      <c r="L56" s="48">
        <v>3</v>
      </c>
      <c r="M56" s="48"/>
      <c r="N56" s="48"/>
      <c r="O56" s="48"/>
      <c r="P56" s="48"/>
      <c r="Q56" s="68"/>
      <c r="R56" s="68"/>
      <c r="S56" s="68"/>
      <c r="T56" s="68"/>
      <c r="U56" s="68"/>
      <c r="V56" s="68"/>
      <c r="W56" s="68"/>
      <c r="X56" s="68"/>
      <c r="Y56" s="68" t="s">
        <v>299</v>
      </c>
      <c r="Z56" s="68"/>
      <c r="AA56" s="68"/>
      <c r="AB56" s="68"/>
      <c r="AC56" s="68"/>
      <c r="AD56" s="68"/>
      <c r="AE56" s="68" t="s">
        <v>299</v>
      </c>
      <c r="AF56" s="68"/>
      <c r="AG56" s="68" t="s">
        <v>299</v>
      </c>
      <c r="AH56" s="68"/>
      <c r="AI56" s="68"/>
      <c r="AJ56" s="68"/>
      <c r="AK56" s="68"/>
      <c r="AL56" s="68"/>
      <c r="AM56" s="68"/>
      <c r="AN56" s="68"/>
      <c r="AO56" s="68"/>
      <c r="AP56" s="68"/>
      <c r="AQ56" s="68"/>
      <c r="AR56" s="68"/>
      <c r="AS56" s="68"/>
      <c r="AT56" s="68"/>
      <c r="AU56" s="68"/>
      <c r="AV56" s="68"/>
      <c r="AW56" s="68"/>
      <c r="AX56" s="68"/>
      <c r="AY56" s="68"/>
      <c r="AZ56" s="68"/>
      <c r="BA56" s="68"/>
    </row>
    <row r="57" ht="20.1" customHeight="1" spans="1:53">
      <c r="A57" s="26"/>
      <c r="B57" s="26"/>
      <c r="C57" s="40" t="s">
        <v>182</v>
      </c>
      <c r="D57" s="41" t="s">
        <v>343</v>
      </c>
      <c r="E57" s="41">
        <v>1</v>
      </c>
      <c r="F57" s="42">
        <v>24</v>
      </c>
      <c r="G57" s="42">
        <v>0</v>
      </c>
      <c r="H57" s="42">
        <v>24</v>
      </c>
      <c r="I57" s="48"/>
      <c r="J57" s="48"/>
      <c r="K57" s="48"/>
      <c r="L57" s="48">
        <v>3</v>
      </c>
      <c r="M57" s="48"/>
      <c r="N57" s="48"/>
      <c r="O57" s="48"/>
      <c r="P57" s="48"/>
      <c r="Q57" s="68"/>
      <c r="R57" s="68"/>
      <c r="S57" s="68"/>
      <c r="T57" s="68"/>
      <c r="U57" s="68"/>
      <c r="V57" s="68"/>
      <c r="W57" s="68"/>
      <c r="X57" s="68"/>
      <c r="Y57" s="68"/>
      <c r="Z57" s="68"/>
      <c r="AA57" s="68"/>
      <c r="AB57" s="68"/>
      <c r="AC57" s="68"/>
      <c r="AD57" s="68"/>
      <c r="AE57" s="68" t="s">
        <v>299</v>
      </c>
      <c r="AF57" s="68" t="s">
        <v>299</v>
      </c>
      <c r="AG57" s="68"/>
      <c r="AH57" s="68"/>
      <c r="AI57" s="68"/>
      <c r="AJ57" s="68"/>
      <c r="AK57" s="68"/>
      <c r="AL57" s="68"/>
      <c r="AM57" s="68"/>
      <c r="AN57" s="68"/>
      <c r="AO57" s="68"/>
      <c r="AP57" s="68"/>
      <c r="AQ57" s="68"/>
      <c r="AR57" s="68"/>
      <c r="AS57" s="68"/>
      <c r="AT57" s="68" t="s">
        <v>299</v>
      </c>
      <c r="AU57" s="68"/>
      <c r="AV57" s="68"/>
      <c r="AW57" s="68"/>
      <c r="AX57" s="68"/>
      <c r="AY57" s="68"/>
      <c r="AZ57" s="68"/>
      <c r="BA57" s="68"/>
    </row>
    <row r="58" ht="20.1" customHeight="1" spans="1:53">
      <c r="A58" s="26"/>
      <c r="B58" s="26"/>
      <c r="C58" s="40" t="s">
        <v>184</v>
      </c>
      <c r="D58" s="41" t="s">
        <v>344</v>
      </c>
      <c r="E58" s="41">
        <v>2</v>
      </c>
      <c r="F58" s="42">
        <v>48</v>
      </c>
      <c r="G58" s="42">
        <v>0</v>
      </c>
      <c r="H58" s="42">
        <v>48</v>
      </c>
      <c r="I58" s="48"/>
      <c r="J58" s="48"/>
      <c r="K58" s="48"/>
      <c r="L58" s="48">
        <v>3</v>
      </c>
      <c r="M58" s="48"/>
      <c r="N58" s="48"/>
      <c r="O58" s="48"/>
      <c r="P58" s="48"/>
      <c r="Q58" s="68"/>
      <c r="R58" s="68"/>
      <c r="S58" s="68"/>
      <c r="T58" s="68"/>
      <c r="U58" s="68"/>
      <c r="V58" s="68"/>
      <c r="W58" s="68"/>
      <c r="X58" s="68"/>
      <c r="Y58" s="68" t="s">
        <v>299</v>
      </c>
      <c r="Z58" s="68"/>
      <c r="AA58" s="68"/>
      <c r="AB58" s="68"/>
      <c r="AC58" s="68"/>
      <c r="AD58" s="68"/>
      <c r="AE58" s="68" t="s">
        <v>299</v>
      </c>
      <c r="AF58" s="68" t="s">
        <v>299</v>
      </c>
      <c r="AG58" s="68"/>
      <c r="AH58" s="68"/>
      <c r="AI58" s="68"/>
      <c r="AJ58" s="68"/>
      <c r="AK58" s="68"/>
      <c r="AL58" s="68"/>
      <c r="AM58" s="68"/>
      <c r="AN58" s="68"/>
      <c r="AO58" s="68"/>
      <c r="AP58" s="68"/>
      <c r="AQ58" s="68"/>
      <c r="AR58" s="68"/>
      <c r="AS58" s="68"/>
      <c r="AT58" s="68"/>
      <c r="AU58" s="68"/>
      <c r="AV58" s="68"/>
      <c r="AW58" s="68"/>
      <c r="AX58" s="68"/>
      <c r="AY58" s="68"/>
      <c r="AZ58" s="68"/>
      <c r="BA58" s="68"/>
    </row>
    <row r="59" ht="20.1" customHeight="1" spans="1:53">
      <c r="A59" s="26"/>
      <c r="B59" s="26"/>
      <c r="C59" s="40" t="s">
        <v>186</v>
      </c>
      <c r="D59" s="41"/>
      <c r="E59" s="41"/>
      <c r="F59" s="42"/>
      <c r="G59" s="42"/>
      <c r="H59" s="42"/>
      <c r="I59" s="48"/>
      <c r="J59" s="48"/>
      <c r="K59" s="48"/>
      <c r="L59" s="50"/>
      <c r="M59" s="48"/>
      <c r="N59" s="48"/>
      <c r="O59" s="48"/>
      <c r="P59" s="48"/>
      <c r="Q59" s="68"/>
      <c r="R59" s="68"/>
      <c r="S59" s="68"/>
      <c r="T59" s="68"/>
      <c r="U59" s="68"/>
      <c r="V59" s="68"/>
      <c r="W59" s="68" t="s">
        <v>299</v>
      </c>
      <c r="X59" s="68"/>
      <c r="Y59" s="68" t="s">
        <v>299</v>
      </c>
      <c r="Z59" s="68"/>
      <c r="AA59" s="68"/>
      <c r="AB59" s="68"/>
      <c r="AC59" s="68"/>
      <c r="AD59" s="68"/>
      <c r="AE59" s="68"/>
      <c r="AF59" s="68" t="s">
        <v>299</v>
      </c>
      <c r="AG59" s="68"/>
      <c r="AH59" s="68"/>
      <c r="AI59" s="68"/>
      <c r="AJ59" s="68"/>
      <c r="AK59" s="68"/>
      <c r="AL59" s="68"/>
      <c r="AM59" s="68"/>
      <c r="AN59" s="68"/>
      <c r="AO59" s="68"/>
      <c r="AP59" s="68"/>
      <c r="AQ59" s="68"/>
      <c r="AR59" s="68"/>
      <c r="AS59" s="68"/>
      <c r="AT59" s="68"/>
      <c r="AU59" s="68"/>
      <c r="AV59" s="68"/>
      <c r="AW59" s="68"/>
      <c r="AX59" s="68"/>
      <c r="AY59" s="68"/>
      <c r="AZ59" s="68"/>
      <c r="BA59" s="68"/>
    </row>
    <row r="60" ht="20.1" customHeight="1" spans="1:53">
      <c r="A60" s="26"/>
      <c r="B60" s="26"/>
      <c r="C60" s="40" t="s">
        <v>188</v>
      </c>
      <c r="D60" s="41"/>
      <c r="E60" s="41"/>
      <c r="F60" s="42"/>
      <c r="G60" s="42"/>
      <c r="H60" s="42"/>
      <c r="I60" s="48"/>
      <c r="J60" s="48"/>
      <c r="K60" s="48"/>
      <c r="L60" s="50"/>
      <c r="M60" s="48"/>
      <c r="N60" s="48"/>
      <c r="O60" s="48"/>
      <c r="P60" s="48"/>
      <c r="Q60" s="68"/>
      <c r="R60" s="68"/>
      <c r="S60" s="68"/>
      <c r="T60" s="68"/>
      <c r="U60" s="68"/>
      <c r="V60" s="68"/>
      <c r="W60" s="68"/>
      <c r="X60" s="68"/>
      <c r="Y60" s="68"/>
      <c r="Z60" s="68"/>
      <c r="AA60" s="68" t="s">
        <v>299</v>
      </c>
      <c r="AB60" s="68"/>
      <c r="AC60" s="68"/>
      <c r="AD60" s="68"/>
      <c r="AE60" s="68" t="s">
        <v>299</v>
      </c>
      <c r="AF60" s="68"/>
      <c r="AG60" s="68" t="s">
        <v>299</v>
      </c>
      <c r="AH60" s="68"/>
      <c r="AI60" s="68"/>
      <c r="AJ60" s="68"/>
      <c r="AK60" s="68"/>
      <c r="AL60" s="68"/>
      <c r="AM60" s="68"/>
      <c r="AN60" s="68"/>
      <c r="AO60" s="68"/>
      <c r="AP60" s="68"/>
      <c r="AQ60" s="68"/>
      <c r="AR60" s="68"/>
      <c r="AS60" s="68"/>
      <c r="AT60" s="68"/>
      <c r="AU60" s="68"/>
      <c r="AV60" s="68"/>
      <c r="AW60" s="68"/>
      <c r="AX60" s="68"/>
      <c r="AY60" s="68"/>
      <c r="AZ60" s="68"/>
      <c r="BA60" s="68"/>
    </row>
    <row r="61" ht="20.1" customHeight="1" spans="1:53">
      <c r="A61" s="26"/>
      <c r="B61" s="26"/>
      <c r="C61" s="40" t="s">
        <v>190</v>
      </c>
      <c r="D61" s="41"/>
      <c r="E61" s="41"/>
      <c r="F61" s="42"/>
      <c r="G61" s="42"/>
      <c r="H61" s="42"/>
      <c r="I61" s="48"/>
      <c r="J61" s="48"/>
      <c r="K61" s="48"/>
      <c r="L61" s="50"/>
      <c r="M61" s="48"/>
      <c r="N61" s="48"/>
      <c r="O61" s="48"/>
      <c r="P61" s="48"/>
      <c r="Q61" s="68"/>
      <c r="R61" s="68"/>
      <c r="S61" s="68"/>
      <c r="T61" s="68"/>
      <c r="U61" s="68"/>
      <c r="V61" s="68"/>
      <c r="W61" s="68"/>
      <c r="X61" s="68"/>
      <c r="Y61" s="68"/>
      <c r="Z61" s="68"/>
      <c r="AA61" s="68"/>
      <c r="AB61" s="68"/>
      <c r="AC61" s="68"/>
      <c r="AD61" s="68"/>
      <c r="AE61" s="68" t="s">
        <v>299</v>
      </c>
      <c r="AF61" s="68" t="s">
        <v>299</v>
      </c>
      <c r="AG61" s="68" t="s">
        <v>299</v>
      </c>
      <c r="AH61" s="68"/>
      <c r="AI61" s="68"/>
      <c r="AJ61" s="68"/>
      <c r="AK61" s="68"/>
      <c r="AL61" s="68"/>
      <c r="AM61" s="68"/>
      <c r="AN61" s="68"/>
      <c r="AO61" s="68"/>
      <c r="AP61" s="68"/>
      <c r="AQ61" s="68"/>
      <c r="AR61" s="68"/>
      <c r="AS61" s="68"/>
      <c r="AT61" s="68"/>
      <c r="AU61" s="68"/>
      <c r="AV61" s="68"/>
      <c r="AW61" s="68"/>
      <c r="AX61" s="68"/>
      <c r="AY61" s="68"/>
      <c r="AZ61" s="68"/>
      <c r="BA61" s="68"/>
    </row>
    <row r="62" ht="20.1" customHeight="1" spans="1:53">
      <c r="A62" s="26"/>
      <c r="B62" s="26"/>
      <c r="C62" s="40" t="s">
        <v>192</v>
      </c>
      <c r="D62" s="41" t="s">
        <v>345</v>
      </c>
      <c r="E62" s="41">
        <v>1</v>
      </c>
      <c r="F62" s="41">
        <v>24</v>
      </c>
      <c r="G62" s="41">
        <v>0</v>
      </c>
      <c r="H62" s="41">
        <v>24</v>
      </c>
      <c r="I62" s="41"/>
      <c r="J62" s="41"/>
      <c r="K62" s="41"/>
      <c r="L62" s="41"/>
      <c r="M62" s="41">
        <v>3</v>
      </c>
      <c r="N62" s="41"/>
      <c r="O62" s="41"/>
      <c r="P62" s="48"/>
      <c r="Q62" s="68"/>
      <c r="R62" s="68"/>
      <c r="S62" s="68"/>
      <c r="T62" s="68" t="s">
        <v>299</v>
      </c>
      <c r="U62" s="68"/>
      <c r="V62" s="68"/>
      <c r="W62" s="68"/>
      <c r="X62" s="68"/>
      <c r="Y62" s="68"/>
      <c r="Z62" s="68"/>
      <c r="AA62" s="68"/>
      <c r="AB62" s="68"/>
      <c r="AC62" s="68"/>
      <c r="AD62" s="68"/>
      <c r="AE62" s="68"/>
      <c r="AF62" s="68"/>
      <c r="AG62" s="68"/>
      <c r="AH62" s="68" t="s">
        <v>299</v>
      </c>
      <c r="AI62" s="68"/>
      <c r="AJ62" s="68"/>
      <c r="AK62" s="68"/>
      <c r="AL62" s="68"/>
      <c r="AM62" s="68"/>
      <c r="AN62" s="68"/>
      <c r="AO62" s="68"/>
      <c r="AP62" s="68"/>
      <c r="AQ62" s="68"/>
      <c r="AR62" s="68" t="s">
        <v>299</v>
      </c>
      <c r="AS62" s="68"/>
      <c r="AT62" s="68"/>
      <c r="AU62" s="68"/>
      <c r="AV62" s="68"/>
      <c r="AW62" s="68"/>
      <c r="AX62" s="68"/>
      <c r="AY62" s="68"/>
      <c r="AZ62" s="68"/>
      <c r="BA62" s="68"/>
    </row>
    <row r="63" ht="20.1" customHeight="1" spans="1:53">
      <c r="A63" s="26"/>
      <c r="B63" s="26"/>
      <c r="C63" s="40" t="s">
        <v>268</v>
      </c>
      <c r="D63" s="41"/>
      <c r="E63" s="41"/>
      <c r="F63" s="42"/>
      <c r="G63" s="42"/>
      <c r="H63" s="42"/>
      <c r="I63" s="48"/>
      <c r="J63" s="48"/>
      <c r="K63" s="48"/>
      <c r="L63" s="50"/>
      <c r="M63" s="48"/>
      <c r="N63" s="48"/>
      <c r="O63" s="48"/>
      <c r="P63" s="48"/>
      <c r="Q63" s="68"/>
      <c r="R63" s="68"/>
      <c r="S63" s="68"/>
      <c r="T63" s="68"/>
      <c r="U63" s="68"/>
      <c r="V63" s="68"/>
      <c r="W63" s="68" t="s">
        <v>299</v>
      </c>
      <c r="X63" s="68"/>
      <c r="Y63" s="68"/>
      <c r="Z63" s="68"/>
      <c r="AA63" s="68" t="s">
        <v>299</v>
      </c>
      <c r="AB63" s="68"/>
      <c r="AC63" s="68"/>
      <c r="AD63" s="68"/>
      <c r="AE63" s="68"/>
      <c r="AF63" s="68"/>
      <c r="AG63" s="68"/>
      <c r="AH63" s="68"/>
      <c r="AI63" s="68"/>
      <c r="AJ63" s="68"/>
      <c r="AK63" s="68"/>
      <c r="AL63" s="68"/>
      <c r="AM63" s="68"/>
      <c r="AN63" s="68"/>
      <c r="AO63" s="68"/>
      <c r="AP63" s="68"/>
      <c r="AQ63" s="68"/>
      <c r="AR63" s="68" t="s">
        <v>299</v>
      </c>
      <c r="AS63" s="68"/>
      <c r="AT63" s="68"/>
      <c r="AU63" s="68"/>
      <c r="AV63" s="68"/>
      <c r="AW63" s="68"/>
      <c r="AX63" s="68"/>
      <c r="AY63" s="68"/>
      <c r="AZ63" s="68"/>
      <c r="BA63" s="68"/>
    </row>
    <row r="64" ht="20.1" customHeight="1" spans="1:53">
      <c r="A64" s="26"/>
      <c r="B64" s="26"/>
      <c r="C64" s="40" t="s">
        <v>196</v>
      </c>
      <c r="D64" s="41" t="s">
        <v>346</v>
      </c>
      <c r="E64" s="41">
        <v>1</v>
      </c>
      <c r="F64" s="42">
        <v>24</v>
      </c>
      <c r="G64" s="42">
        <v>0</v>
      </c>
      <c r="H64" s="42">
        <v>24</v>
      </c>
      <c r="I64" s="49"/>
      <c r="J64" s="49"/>
      <c r="K64" s="49"/>
      <c r="L64" s="51"/>
      <c r="M64" s="48">
        <v>3</v>
      </c>
      <c r="N64" s="48"/>
      <c r="O64" s="48"/>
      <c r="P64" s="48"/>
      <c r="Q64" s="68"/>
      <c r="R64" s="68"/>
      <c r="S64" s="68"/>
      <c r="T64" s="68"/>
      <c r="U64" s="68"/>
      <c r="V64" s="68"/>
      <c r="W64" s="68"/>
      <c r="X64" s="68"/>
      <c r="Y64" s="68"/>
      <c r="Z64" s="68"/>
      <c r="AA64" s="68"/>
      <c r="AB64" s="68"/>
      <c r="AC64" s="68"/>
      <c r="AD64" s="68"/>
      <c r="AE64" s="68"/>
      <c r="AF64" s="68"/>
      <c r="AG64" s="68" t="s">
        <v>299</v>
      </c>
      <c r="AH64" s="68" t="s">
        <v>299</v>
      </c>
      <c r="AI64" s="68"/>
      <c r="AJ64" s="68"/>
      <c r="AK64" s="68" t="s">
        <v>299</v>
      </c>
      <c r="AL64" s="68"/>
      <c r="AM64" s="68"/>
      <c r="AN64" s="68"/>
      <c r="AO64" s="68"/>
      <c r="AP64" s="68"/>
      <c r="AQ64" s="68" t="s">
        <v>299</v>
      </c>
      <c r="AR64" s="68"/>
      <c r="AS64" s="68"/>
      <c r="AT64" s="68"/>
      <c r="AU64" s="68"/>
      <c r="AV64" s="68"/>
      <c r="AW64" s="68"/>
      <c r="AX64" s="68"/>
      <c r="AY64" s="68"/>
      <c r="AZ64" s="68"/>
      <c r="BA64" s="68"/>
    </row>
    <row r="65" ht="20.1" customHeight="1" spans="1:53">
      <c r="A65" s="26"/>
      <c r="B65" s="26"/>
      <c r="C65" s="40" t="s">
        <v>198</v>
      </c>
      <c r="D65" s="41" t="s">
        <v>347</v>
      </c>
      <c r="E65" s="41">
        <v>1</v>
      </c>
      <c r="F65" s="41">
        <v>24</v>
      </c>
      <c r="G65" s="41">
        <v>0</v>
      </c>
      <c r="H65" s="41">
        <v>24</v>
      </c>
      <c r="I65" s="41"/>
      <c r="J65" s="41"/>
      <c r="K65" s="41"/>
      <c r="L65" s="41"/>
      <c r="M65" s="41">
        <v>3</v>
      </c>
      <c r="N65" s="41"/>
      <c r="O65" s="41"/>
      <c r="P65" s="48"/>
      <c r="Q65" s="68"/>
      <c r="R65" s="68"/>
      <c r="S65" s="68"/>
      <c r="T65" s="68" t="s">
        <v>299</v>
      </c>
      <c r="U65" s="68"/>
      <c r="V65" s="68"/>
      <c r="W65" s="68"/>
      <c r="X65" s="68" t="s">
        <v>299</v>
      </c>
      <c r="Y65" s="68"/>
      <c r="Z65" s="68"/>
      <c r="AA65" s="68"/>
      <c r="AB65" s="68" t="s">
        <v>299</v>
      </c>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row>
    <row r="66" ht="20.1" customHeight="1" spans="1:53">
      <c r="A66" s="26"/>
      <c r="B66" s="26"/>
      <c r="C66" s="40" t="s">
        <v>200</v>
      </c>
      <c r="D66" s="41"/>
      <c r="E66" s="41"/>
      <c r="F66" s="41"/>
      <c r="G66" s="41"/>
      <c r="H66" s="41"/>
      <c r="I66" s="41"/>
      <c r="J66" s="41"/>
      <c r="K66" s="41"/>
      <c r="L66" s="41"/>
      <c r="M66" s="41"/>
      <c r="N66" s="41"/>
      <c r="O66" s="41"/>
      <c r="P66" s="48"/>
      <c r="Q66" s="68"/>
      <c r="R66" s="68"/>
      <c r="S66" s="68"/>
      <c r="T66" s="68"/>
      <c r="U66" s="68"/>
      <c r="V66" s="68"/>
      <c r="W66" s="68"/>
      <c r="X66" s="68"/>
      <c r="Y66" s="68"/>
      <c r="Z66" s="68"/>
      <c r="AA66" s="68"/>
      <c r="AB66" s="68"/>
      <c r="AC66" s="68"/>
      <c r="AD66" s="68" t="s">
        <v>299</v>
      </c>
      <c r="AE66" s="68"/>
      <c r="AF66" s="68"/>
      <c r="AG66" s="68"/>
      <c r="AH66" s="68"/>
      <c r="AI66" s="68"/>
      <c r="AJ66" s="68"/>
      <c r="AK66" s="68"/>
      <c r="AL66" s="68"/>
      <c r="AM66" s="68"/>
      <c r="AN66" s="68"/>
      <c r="AO66" s="68"/>
      <c r="AP66" s="68"/>
      <c r="AQ66" s="68" t="s">
        <v>299</v>
      </c>
      <c r="AR66" s="68"/>
      <c r="AS66" s="68"/>
      <c r="AT66" s="68"/>
      <c r="AU66" s="68"/>
      <c r="AV66" s="68"/>
      <c r="AW66" s="68"/>
      <c r="AX66" s="68" t="s">
        <v>299</v>
      </c>
      <c r="AY66" s="68"/>
      <c r="AZ66" s="68"/>
      <c r="BA66" s="68"/>
    </row>
    <row r="67" ht="20.1" customHeight="1" spans="1:53">
      <c r="A67" s="26"/>
      <c r="B67" s="26"/>
      <c r="C67" s="40" t="s">
        <v>170</v>
      </c>
      <c r="D67" s="41"/>
      <c r="E67" s="41"/>
      <c r="F67" s="41"/>
      <c r="G67" s="41"/>
      <c r="H67" s="41"/>
      <c r="I67" s="41"/>
      <c r="J67" s="41"/>
      <c r="K67" s="41"/>
      <c r="L67" s="41"/>
      <c r="M67" s="41"/>
      <c r="N67" s="41"/>
      <c r="O67" s="41"/>
      <c r="P67" s="48"/>
      <c r="Q67" s="68"/>
      <c r="R67" s="68"/>
      <c r="S67" s="68"/>
      <c r="T67" s="68"/>
      <c r="U67" s="68"/>
      <c r="V67" s="68"/>
      <c r="W67" s="68"/>
      <c r="X67" s="68"/>
      <c r="Y67" s="68"/>
      <c r="Z67" s="68"/>
      <c r="AA67" s="68"/>
      <c r="AB67" s="68"/>
      <c r="AC67" s="68"/>
      <c r="AD67" s="68"/>
      <c r="AE67" s="68"/>
      <c r="AF67" s="68"/>
      <c r="AG67" s="68"/>
      <c r="AH67" s="68"/>
      <c r="AI67" s="68"/>
      <c r="AJ67" s="68"/>
      <c r="AK67" s="68"/>
      <c r="AL67" s="68" t="s">
        <v>299</v>
      </c>
      <c r="AM67" s="68"/>
      <c r="AN67" s="68"/>
      <c r="AO67" s="68"/>
      <c r="AP67" s="68"/>
      <c r="AQ67" s="68"/>
      <c r="AR67" s="68" t="s">
        <v>299</v>
      </c>
      <c r="AS67" s="68"/>
      <c r="AT67" s="68"/>
      <c r="AU67" s="68" t="s">
        <v>299</v>
      </c>
      <c r="AV67" s="68"/>
      <c r="AW67" s="68"/>
      <c r="AX67" s="68"/>
      <c r="AY67" s="68"/>
      <c r="AZ67" s="68"/>
      <c r="BA67" s="68"/>
    </row>
    <row r="68" ht="20.1" customHeight="1" spans="1:53">
      <c r="A68" s="26"/>
      <c r="B68" s="26"/>
      <c r="C68" s="40" t="s">
        <v>206</v>
      </c>
      <c r="D68" s="41"/>
      <c r="E68" s="41"/>
      <c r="F68" s="41"/>
      <c r="G68" s="41"/>
      <c r="H68" s="41"/>
      <c r="I68" s="41"/>
      <c r="J68" s="41"/>
      <c r="K68" s="41"/>
      <c r="L68" s="41"/>
      <c r="M68" s="41"/>
      <c r="N68" s="41"/>
      <c r="O68" s="41"/>
      <c r="P68" s="48"/>
      <c r="Q68" s="68"/>
      <c r="R68" s="68"/>
      <c r="S68" s="68"/>
      <c r="T68" s="68"/>
      <c r="U68" s="68"/>
      <c r="V68" s="68"/>
      <c r="W68" s="68"/>
      <c r="X68" s="68"/>
      <c r="Y68" s="68"/>
      <c r="Z68" s="68"/>
      <c r="AA68" s="68"/>
      <c r="AB68" s="68" t="s">
        <v>299</v>
      </c>
      <c r="AC68" s="68"/>
      <c r="AD68" s="68"/>
      <c r="AE68" s="68"/>
      <c r="AF68" s="68"/>
      <c r="AG68" s="68"/>
      <c r="AH68" s="68"/>
      <c r="AI68" s="68"/>
      <c r="AJ68" s="68"/>
      <c r="AK68" s="68"/>
      <c r="AL68" s="68"/>
      <c r="AM68" s="68"/>
      <c r="AN68" s="68"/>
      <c r="AO68" s="68"/>
      <c r="AP68" s="68"/>
      <c r="AQ68" s="68"/>
      <c r="AR68" s="68"/>
      <c r="AS68" s="68"/>
      <c r="AT68" s="68"/>
      <c r="AU68" s="68"/>
      <c r="AV68" s="68"/>
      <c r="AW68" s="68"/>
      <c r="AX68" s="68"/>
      <c r="AY68" s="68" t="s">
        <v>299</v>
      </c>
      <c r="AZ68" s="68" t="s">
        <v>299</v>
      </c>
      <c r="BA68" s="68"/>
    </row>
    <row r="69" ht="20.1" customHeight="1" spans="1:53">
      <c r="A69" s="26"/>
      <c r="B69" s="26"/>
      <c r="C69" s="69" t="s">
        <v>204</v>
      </c>
      <c r="D69" s="70" t="s">
        <v>336</v>
      </c>
      <c r="E69" s="70">
        <v>2</v>
      </c>
      <c r="F69" s="70">
        <v>36</v>
      </c>
      <c r="G69" s="70">
        <v>18</v>
      </c>
      <c r="H69" s="70">
        <v>18</v>
      </c>
      <c r="I69" s="70"/>
      <c r="J69" s="70"/>
      <c r="K69" s="70"/>
      <c r="L69" s="70"/>
      <c r="M69" s="70"/>
      <c r="N69" s="70">
        <v>2</v>
      </c>
      <c r="O69" s="70" t="s">
        <v>337</v>
      </c>
      <c r="P69" s="70"/>
      <c r="Q69" s="70"/>
      <c r="R69" s="70"/>
      <c r="S69" s="70"/>
      <c r="T69" s="70"/>
      <c r="U69" s="70"/>
      <c r="V69" s="70"/>
      <c r="W69" s="70"/>
      <c r="X69" s="70"/>
      <c r="Y69" s="70"/>
      <c r="Z69" s="70"/>
      <c r="AA69" s="70"/>
      <c r="AB69" s="70"/>
      <c r="AC69" s="70"/>
      <c r="AD69" s="70"/>
      <c r="AE69" s="70"/>
      <c r="AF69" s="70"/>
      <c r="AG69" s="70"/>
      <c r="AH69" s="70"/>
      <c r="AI69" s="70"/>
      <c r="AJ69" s="70" t="s">
        <v>299</v>
      </c>
      <c r="AK69" s="70" t="s">
        <v>299</v>
      </c>
      <c r="AL69" s="70"/>
      <c r="AM69" s="70" t="s">
        <v>299</v>
      </c>
      <c r="AN69" s="70"/>
      <c r="AO69" s="70"/>
      <c r="AP69" s="70"/>
      <c r="AQ69" s="70"/>
      <c r="AR69" s="70"/>
      <c r="AS69" s="70"/>
      <c r="AT69" s="70"/>
      <c r="AU69" s="70"/>
      <c r="AV69" s="70"/>
      <c r="AW69" s="70"/>
      <c r="AX69" s="70"/>
      <c r="AY69" s="70"/>
      <c r="AZ69" s="70"/>
      <c r="BA69" s="70"/>
    </row>
    <row r="70" ht="20.1" customHeight="1" spans="1:53">
      <c r="A70" s="26"/>
      <c r="B70" s="26"/>
      <c r="C70" s="41" t="s">
        <v>202</v>
      </c>
      <c r="D70" s="41" t="s">
        <v>203</v>
      </c>
      <c r="E70" s="41">
        <v>2</v>
      </c>
      <c r="F70" s="41" t="s">
        <v>210</v>
      </c>
      <c r="G70" s="42"/>
      <c r="H70" s="41" t="s">
        <v>210</v>
      </c>
      <c r="I70" s="41"/>
      <c r="J70" s="41"/>
      <c r="K70" s="41"/>
      <c r="L70" s="41"/>
      <c r="M70" s="41"/>
      <c r="N70" s="41" t="s">
        <v>210</v>
      </c>
      <c r="O70" s="51"/>
      <c r="P70" s="42"/>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t="s">
        <v>299</v>
      </c>
      <c r="AQ70" s="68"/>
      <c r="AR70" s="68"/>
      <c r="AS70" s="68" t="s">
        <v>299</v>
      </c>
      <c r="AT70" s="68" t="s">
        <v>299</v>
      </c>
      <c r="AU70" s="68"/>
      <c r="AV70" s="68"/>
      <c r="AW70" s="68"/>
      <c r="AX70" s="68"/>
      <c r="AY70" s="68"/>
      <c r="AZ70" s="68"/>
      <c r="BA70" s="68"/>
    </row>
    <row r="71" ht="20.1" customHeight="1" spans="1:53">
      <c r="A71" s="26"/>
      <c r="B71" s="26"/>
      <c r="C71" s="41" t="s">
        <v>208</v>
      </c>
      <c r="D71" s="41" t="s">
        <v>209</v>
      </c>
      <c r="E71" s="41">
        <v>2</v>
      </c>
      <c r="F71" s="41" t="s">
        <v>210</v>
      </c>
      <c r="G71" s="42"/>
      <c r="H71" s="41" t="s">
        <v>210</v>
      </c>
      <c r="I71" s="41"/>
      <c r="J71" s="41"/>
      <c r="K71" s="41"/>
      <c r="L71" s="41"/>
      <c r="M71" s="41"/>
      <c r="N71" s="41"/>
      <c r="O71" s="41" t="s">
        <v>210</v>
      </c>
      <c r="P71" s="42"/>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t="s">
        <v>299</v>
      </c>
      <c r="AQ71" s="68"/>
      <c r="AR71" s="68"/>
      <c r="AS71" s="68" t="s">
        <v>299</v>
      </c>
      <c r="AT71" s="68" t="s">
        <v>299</v>
      </c>
      <c r="AU71" s="68"/>
      <c r="AV71" s="68"/>
      <c r="AW71" s="68"/>
      <c r="AX71" s="68"/>
      <c r="AY71" s="68"/>
      <c r="AZ71" s="68"/>
      <c r="BA71" s="68"/>
    </row>
    <row r="72" ht="20.1" customHeight="1" spans="1:53">
      <c r="A72" s="26"/>
      <c r="B72" s="26"/>
      <c r="C72" s="41" t="s">
        <v>211</v>
      </c>
      <c r="D72" s="71" t="s">
        <v>212</v>
      </c>
      <c r="E72" s="48">
        <v>12</v>
      </c>
      <c r="F72" s="48" t="s">
        <v>348</v>
      </c>
      <c r="G72" s="48"/>
      <c r="H72" s="48" t="s">
        <v>348</v>
      </c>
      <c r="I72" s="48"/>
      <c r="J72" s="48"/>
      <c r="K72" s="48"/>
      <c r="L72" s="48"/>
      <c r="M72" s="48"/>
      <c r="N72" s="48"/>
      <c r="O72" s="48" t="s">
        <v>348</v>
      </c>
      <c r="P72" s="4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t="s">
        <v>299</v>
      </c>
      <c r="AQ72" s="68"/>
      <c r="AR72" s="68"/>
      <c r="AS72" s="68"/>
      <c r="AT72" s="68"/>
      <c r="AU72" s="68"/>
      <c r="AV72" s="68"/>
      <c r="AW72" s="68"/>
      <c r="AX72" s="68"/>
      <c r="AY72" s="68"/>
      <c r="AZ72" s="68" t="s">
        <v>299</v>
      </c>
      <c r="BA72" s="68" t="s">
        <v>299</v>
      </c>
    </row>
  </sheetData>
  <mergeCells count="37">
    <mergeCell ref="A1:B1"/>
    <mergeCell ref="E2:H2"/>
    <mergeCell ref="I2:P2"/>
    <mergeCell ref="I3:J3"/>
    <mergeCell ref="K3:L3"/>
    <mergeCell ref="M3:N3"/>
    <mergeCell ref="O3:P3"/>
    <mergeCell ref="C13:D13"/>
    <mergeCell ref="C21:D21"/>
    <mergeCell ref="C52:D52"/>
    <mergeCell ref="A5:A26"/>
    <mergeCell ref="A27:A72"/>
    <mergeCell ref="B5:B13"/>
    <mergeCell ref="B14:B21"/>
    <mergeCell ref="B22:B26"/>
    <mergeCell ref="B27:B35"/>
    <mergeCell ref="B36:B52"/>
    <mergeCell ref="B53:B72"/>
    <mergeCell ref="C2:C4"/>
    <mergeCell ref="D2:D4"/>
    <mergeCell ref="E3:E4"/>
    <mergeCell ref="F3:F4"/>
    <mergeCell ref="G3:G4"/>
    <mergeCell ref="H3:H4"/>
    <mergeCell ref="Q2:T3"/>
    <mergeCell ref="U2:X3"/>
    <mergeCell ref="Y2:AB3"/>
    <mergeCell ref="AC2:AF3"/>
    <mergeCell ref="AG2:AI3"/>
    <mergeCell ref="AJ2:AK3"/>
    <mergeCell ref="AL2:AM3"/>
    <mergeCell ref="AZ2:BA3"/>
    <mergeCell ref="AN2:AP3"/>
    <mergeCell ref="AQ2:AS3"/>
    <mergeCell ref="AT2:AV3"/>
    <mergeCell ref="AW2:AY3"/>
    <mergeCell ref="A2:B4"/>
  </mergeCells>
  <pageMargins left="0.118055555555556" right="0.156944444444444" top="0.432638888888889" bottom="0.314583333333333" header="0.5" footer="0.5"/>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附表二</vt:lpstr>
      <vt:lpstr>附表三 </vt:lpstr>
      <vt:lpstr>附表四</vt:lpstr>
      <vt:lpstr>附表五</vt:lpstr>
      <vt:lpstr>附表六分表一</vt:lpstr>
      <vt:lpstr>附表六分表二</vt:lpstr>
      <vt:lpstr>附表六分表三</vt:lpstr>
      <vt:lpstr>附表七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dcterms:modified xsi:type="dcterms:W3CDTF">2023-06-26T07:14:16Z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D6725B14634749BFACEC41229A92A1F7</vt:lpwstr>
  </property>
</Properties>
</file>