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附表一 分表一 " sheetId="23" r:id="rId1"/>
    <sheet name="附表二" sheetId="3" r:id="rId2"/>
    <sheet name="附表三" sheetId="7" r:id="rId3"/>
    <sheet name="附表四" sheetId="19" r:id="rId4"/>
    <sheet name="附表五" sheetId="11" r:id="rId5"/>
    <sheet name="附表六分表一" sheetId="13" r:id="rId6"/>
    <sheet name="附表六分表二" sheetId="17" r:id="rId7"/>
    <sheet name="附表六分表三" sheetId="18" r:id="rId8"/>
  </sheets>
  <definedNames>
    <definedName name="_xlnm.Print_Area" localSheetId="3">附表四!$A$1:$I$14</definedName>
  </definedNames>
  <calcPr calcId="144525"/>
</workbook>
</file>

<file path=xl/sharedStrings.xml><?xml version="1.0" encoding="utf-8"?>
<sst xmlns="http://schemas.openxmlformats.org/spreadsheetml/2006/main" count="809" uniqueCount="257">
  <si>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</si>
  <si>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</si>
  <si>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</si>
  <si>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</si>
  <si>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</si>
  <si>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</si>
  <si>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</si>
  <si>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</si>
  <si>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</si>
  <si>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</si>
  <si>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</si>
  <si>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</si>
  <si>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</si>
  <si>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</si>
  <si>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</si>
  <si>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</si>
  <si>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</si>
  <si>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</si>
  <si>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</si>
  <si>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</si>
  <si>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</si>
  <si>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</si>
  <si>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</si>
  <si>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</si>
  <si>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</si>
  <si>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</si>
  <si>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</si>
  <si>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</si>
  <si>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</si>
  <si>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</si>
  <si>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</si>
  <si>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</si>
  <si>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</si>
  <si>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</si>
  <si>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</si>
  <si>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</si>
  <si>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</si>
  <si>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</si>
  <si>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</si>
  <si>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</si>
  <si>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</si>
  <si>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</si>
  <si>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</si>
  <si>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</si>
  <si>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</si>
  <si>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</si>
  <si>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</si>
  <si>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</si>
  <si>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</si>
  <si>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</si>
  <si>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</si>
  <si>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</si>
  <si>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</si>
  <si>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</si>
  <si>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</si>
  <si>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</si>
  <si>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</si>
  <si>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</si>
  <si>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</si>
  <si>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</si>
  <si>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</si>
  <si>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</si>
  <si>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</si>
  <si>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</si>
  <si>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</si>
  <si>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</si>
  <si>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</si>
  <si>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</si>
  <si>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</si>
  <si>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</si>
  <si>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</si>
  <si>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</si>
  <si>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</si>
  <si>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</si>
  <si>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</si>
  <si>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</si>
  <si>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</si>
  <si>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</si>
  <si>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</si>
  <si>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</si>
  <si>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</si>
  <si>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</si>
  <si>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</si>
  <si>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</si>
  <si>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</si>
  <si>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</si>
  <si>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</si>
  <si>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</si>
  <si>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</si>
  <si>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</si>
  <si>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t>概率论与数理统计</t>
  </si>
  <si>
    <t>Probability Theory and Mathematical Statistics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</si>
  <si>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</si>
  <si>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</si>
  <si>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</si>
  <si>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离散数学</t>
  </si>
  <si>
    <t>Discrete Mathematics</t>
  </si>
  <si>
    <t>专业基础</t>
  </si>
  <si>
    <t>智能科技导论</t>
  </si>
  <si>
    <t>Introduction to Intelligence Technology</t>
  </si>
  <si>
    <t>高级语言程序设计</t>
  </si>
  <si>
    <t>Advance Language Programming</t>
  </si>
  <si>
    <t>电路与模拟电子技术</t>
  </si>
  <si>
    <t>Circuit and Analog Electronic Technology</t>
  </si>
  <si>
    <t>Python程序设计</t>
  </si>
  <si>
    <t>Python Programming</t>
  </si>
  <si>
    <t>工程数学</t>
  </si>
  <si>
    <t>Engineering Mathematics</t>
  </si>
  <si>
    <t>自动控制原理</t>
  </si>
  <si>
    <t>Principle of Automatic Control</t>
  </si>
  <si>
    <t>数据结构与算法</t>
  </si>
  <si>
    <t>Data Structures and Algorithm</t>
  </si>
  <si>
    <t>数字电路与逻辑设计</t>
  </si>
  <si>
    <t>Digital Circuit and Logic Design</t>
  </si>
  <si>
    <t>计算机组成原理</t>
  </si>
  <si>
    <t>Computer Principle  Experiments</t>
  </si>
  <si>
    <t>数字信号处理</t>
  </si>
  <si>
    <t>Digital Signal Processing</t>
  </si>
  <si>
    <t>人工智能原理</t>
  </si>
  <si>
    <t>Principle of Artificial Intelligence</t>
  </si>
  <si>
    <t>计算机网络</t>
  </si>
  <si>
    <t>Computer network</t>
  </si>
  <si>
    <t>机器学习</t>
  </si>
  <si>
    <t>Machine Learning</t>
  </si>
  <si>
    <t>操作系统原理</t>
  </si>
  <si>
    <t>Principle  of Operating System</t>
  </si>
  <si>
    <t>嵌入式系统</t>
  </si>
  <si>
    <t>Embedded System</t>
  </si>
  <si>
    <t>专业选修</t>
  </si>
  <si>
    <t>计算机实践基础</t>
  </si>
  <si>
    <t>Basis of Computer Practice</t>
  </si>
  <si>
    <t>数据库原理</t>
  </si>
  <si>
    <r>
      <rPr>
        <sz val="9"/>
        <rFont val="Times New Roman"/>
        <charset val="134"/>
      </rPr>
      <t>Database Principles </t>
    </r>
    <r>
      <rPr>
        <sz val="10.5"/>
        <rFont val="Times New Roman"/>
        <charset val="134"/>
      </rPr>
      <t xml:space="preserve"> </t>
    </r>
  </si>
  <si>
    <t>数字图像处理及应用</t>
  </si>
  <si>
    <t>Digital image processing</t>
  </si>
  <si>
    <t>面向对象程序设计</t>
  </si>
  <si>
    <t>Object Oriented Programming</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</si>
  <si>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</si>
  <si>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</si>
  <si>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</si>
  <si>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</si>
  <si>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传感器原理及应用</t>
  </si>
  <si>
    <t>Sensor principle and Application</t>
  </si>
  <si>
    <t>机器人技术</t>
  </si>
  <si>
    <t> Robotics Technology</t>
  </si>
  <si>
    <t>Computer network and Practical Training</t>
  </si>
  <si>
    <t>计算机网络实训</t>
  </si>
  <si>
    <t>模式识别</t>
  </si>
  <si>
    <t>Pattern Recognition</t>
  </si>
  <si>
    <t>多媒体信息处理</t>
  </si>
  <si>
    <t>Multimedia Signal Processing</t>
  </si>
  <si>
    <t>大数据与云计算</t>
  </si>
  <si>
    <t>Big Data and Cloud Computing</t>
  </si>
  <si>
    <t>自然语言处理</t>
  </si>
  <si>
    <t>Natural Language Processing</t>
  </si>
  <si>
    <t>物联网技术及应用</t>
  </si>
  <si>
    <t>Internet of Things Technology and Application</t>
  </si>
  <si>
    <t>深度学习</t>
  </si>
  <si>
    <t>Deep Learning</t>
  </si>
  <si>
    <t>大数据技术与开发实训</t>
  </si>
  <si>
    <t>Big Data Technology and Development Training</t>
  </si>
  <si>
    <t>企业项目实践</t>
  </si>
  <si>
    <t>Enterprise project practice</t>
  </si>
  <si>
    <t>1周</t>
  </si>
  <si>
    <t>企业家论坛</t>
  </si>
  <si>
    <t>Business Forum</t>
  </si>
  <si>
    <r>
      <rPr>
        <sz val="9"/>
        <rFont val="Times New Roman"/>
        <charset val="134"/>
      </rPr>
      <t>1</t>
    </r>
    <r>
      <rPr>
        <sz val="9"/>
        <rFont val="宋体"/>
        <charset val="134"/>
      </rPr>
      <t>周</t>
    </r>
  </si>
  <si>
    <t>工程实践类</t>
  </si>
  <si>
    <t>高级语言程序设计实践</t>
  </si>
  <si>
    <t>Curriculum Design of Advanced Language Programming</t>
  </si>
  <si>
    <t>电路与模拟电子技术实践</t>
  </si>
  <si>
    <t>Circuit and Analog Electronic Technology Practice</t>
  </si>
  <si>
    <t>数据结构与算法课程设计</t>
  </si>
  <si>
    <t>Course Design of Data Structure and Algorithm</t>
  </si>
  <si>
    <t>数字电路与逻辑设计实践</t>
  </si>
  <si>
    <t>Digital Circuit and Logic Design Practice</t>
  </si>
  <si>
    <t>计算机组成原理课程设计</t>
  </si>
  <si>
    <t>Course Design of Computer Composition Principle</t>
  </si>
  <si>
    <t>操作系统课程设计</t>
  </si>
  <si>
    <t>Course Design of Operating System</t>
  </si>
  <si>
    <t>Computer network training</t>
  </si>
  <si>
    <t>机器学习实践</t>
  </si>
  <si>
    <t>Machine Learning Practice</t>
  </si>
  <si>
    <t>嵌入式系统实践</t>
  </si>
  <si>
    <t>Embedded System training</t>
  </si>
  <si>
    <t>程序设计实训</t>
  </si>
  <si>
    <t>Programming Training</t>
  </si>
  <si>
    <t>智能系统实训</t>
  </si>
  <si>
    <t>Training of Intelligent System</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</si>
  <si>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</si>
  <si>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</si>
  <si>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认识实习</t>
  </si>
  <si>
    <t>Cognition Practice</t>
  </si>
  <si>
    <t>工作实习</t>
  </si>
  <si>
    <t>Work Practice</t>
  </si>
  <si>
    <t>2周</t>
  </si>
  <si>
    <t>毕业设计</t>
  </si>
  <si>
    <t>Graduation Project</t>
  </si>
  <si>
    <r>
      <rPr>
        <sz val="9"/>
        <rFont val="Times New Roman"/>
        <charset val="134"/>
      </rPr>
      <t>12</t>
    </r>
    <r>
      <rPr>
        <sz val="9"/>
        <rFont val="宋体"/>
        <charset val="134"/>
      </rPr>
      <t>周</t>
    </r>
  </si>
  <si>
    <t>12周</t>
  </si>
  <si>
    <t>备注：专业选修课需修读15学分，其中就业指导（理论）为限定选修课，必须选修。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</si>
  <si>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</si>
  <si>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</si>
  <si>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</si>
  <si>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</si>
  <si>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</si>
  <si>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</si>
  <si>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</si>
  <si>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</si>
  <si>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</si>
  <si>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</si>
  <si>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</si>
  <si>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</si>
  <si>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</si>
  <si>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</si>
  <si>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</si>
  <si>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</si>
  <si>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</si>
  <si>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r>
      <rPr>
        <u/>
        <sz val="10.5"/>
        <rFont val="楷体"/>
        <charset val="134"/>
      </rPr>
      <t xml:space="preserve"> 智能科学与技术 </t>
    </r>
    <r>
      <rPr>
        <sz val="10.5"/>
        <rFont val="楷体"/>
        <charset val="134"/>
      </rPr>
      <t>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</si>
  <si>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</si>
  <si>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</si>
  <si>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</si>
  <si>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</si>
  <si>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</si>
  <si>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</si>
  <si>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</si>
  <si>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</si>
  <si>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</si>
  <si>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</si>
  <si>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</si>
  <si>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</si>
  <si>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</si>
  <si>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</si>
  <si>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</si>
  <si>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</si>
  <si>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</si>
  <si>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</si>
  <si>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</si>
  <si>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</si>
  <si>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</si>
  <si>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</si>
  <si>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创新创业项目及学科竞赛</t>
  </si>
  <si>
    <t>高级语言程序设计课程设计</t>
  </si>
  <si>
    <t>工程实践与毕业设计</t>
  </si>
  <si>
    <t>人工智能应用开发实训</t>
  </si>
  <si>
    <t>7-8</t>
  </si>
  <si>
    <t>附表六</t>
  </si>
  <si>
    <t>辅修课程、辅修专业、辅修专业学位课程计划进程表</t>
  </si>
  <si>
    <t xml:space="preserve">分表一     </t>
  </si>
  <si>
    <r>
      <rPr>
        <b/>
        <u/>
        <sz val="12"/>
        <rFont val="宋体"/>
        <charset val="134"/>
      </rPr>
      <t xml:space="preserve"> 智能科学与技术专业 </t>
    </r>
    <r>
      <rPr>
        <b/>
        <sz val="12"/>
        <rFont val="宋体"/>
        <charset val="134"/>
      </rPr>
      <t>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</si>
  <si>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智能科学与技术专业《辅修证明书》。</t>
  </si>
  <si>
    <t xml:space="preserve">分表二    </t>
  </si>
  <si>
    <r>
      <rPr>
        <b/>
        <u/>
        <sz val="12"/>
        <rFont val="宋体"/>
        <charset val="134"/>
      </rPr>
      <t xml:space="preserve"> 智能科学与技术专业 </t>
    </r>
    <r>
      <rPr>
        <b/>
        <sz val="12"/>
        <rFont val="宋体"/>
        <charset val="134"/>
      </rPr>
      <t>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</si>
  <si>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智能科学与技术专业的辅修毕业资格。</t>
  </si>
  <si>
    <t xml:space="preserve">分表三  </t>
  </si>
  <si>
    <r>
      <rPr>
        <b/>
        <u/>
        <sz val="12"/>
        <rFont val="宋体"/>
        <charset val="134"/>
      </rPr>
      <t xml:space="preserve"> 智能科学与技术专业 </t>
    </r>
    <r>
      <rPr>
        <b/>
        <sz val="12"/>
        <rFont val="宋体"/>
        <charset val="134"/>
      </rPr>
      <t>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</si>
  <si>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智能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</si>
</sst>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9"/>
      <name val="宋体"/>
      <charset val="134"/>
      <scheme val="minor"/>
    </font>
    <font>
      <sz val="11"/>
      <name val="宋体"/>
      <charset val="134"/>
      <scheme val="minor"/>
    </font>
    <font>
      <sz val="12"/>
      <name val="宋体"/>
      <charset val="134"/>
    </font>
    <font>
      <b/>
      <sz val="16"/>
      <name val="宋体"/>
      <charset val="134"/>
    </font>
    <font>
      <b/>
      <u/>
      <sz val="12"/>
      <name val="宋体"/>
      <charset val="134"/>
    </font>
    <font>
      <b/>
      <sz val="12"/>
      <name val="宋体"/>
      <charset val="134"/>
    </font>
    <font>
      <b/>
      <sz val="9"/>
      <name val="楷体"/>
      <charset val="134"/>
    </font>
    <font>
      <sz val="9"/>
      <name val="楷体"/>
      <charset val="134"/>
    </font>
    <font>
      <sz val="9"/>
      <name val="宋体"/>
      <charset val="134"/>
    </font>
    <font>
      <sz val="9"/>
      <name val="Times New Roman"/>
      <charset val="134"/>
    </font>
    <font>
      <sz val="10.5"/>
      <name val="Times New Roman"/>
      <charset val="134"/>
    </font>
    <font>
      <b/>
      <sz val="10.5"/>
      <name val="楷体"/>
      <charset val="134"/>
    </font>
    <font>
      <sz val="10.5"/>
      <name val="楷体"/>
      <charset val="134"/>
    </font>
    <font>
      <sz val="11"/>
      <name val="楷体"/>
      <charset val="134"/>
    </font>
    <font>
      <u/>
      <sz val="10.5"/>
      <name val="楷体"/>
      <charset val="134"/>
    </font>
    <font>
      <b/>
      <sz val="11"/>
      <name val="宋体"/>
      <charset val="134"/>
      <scheme val="minor"/>
    </font>
    <font>
      <sz val="12"/>
      <name val="宋体"/>
      <charset val="134"/>
      <scheme val="minor"/>
    </font>
    <font>
      <b/>
      <sz val="16"/>
      <name val="宋体"/>
      <charset val="134"/>
      <scheme val="minor"/>
    </font>
    <font>
      <sz val="10"/>
      <name val="宋体"/>
      <charset val="134"/>
    </font>
    <font>
      <sz val="9"/>
      <name val="新宋体"/>
      <charset val="134"/>
    </font>
    <font>
      <sz val="10"/>
      <name val="楷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仿宋"/>
      <charset val="134"/>
    </font>
    <font>
      <sz val="10.5"/>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8"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0" borderId="19" applyNumberFormat="0" applyFill="0" applyAlignment="0" applyProtection="0">
      <alignment vertical="center"/>
    </xf>
    <xf numFmtId="0" fontId="26" fillId="10" borderId="0" applyNumberFormat="0" applyBorder="0" applyAlignment="0" applyProtection="0">
      <alignment vertical="center"/>
    </xf>
    <xf numFmtId="0" fontId="29" fillId="0" borderId="20" applyNumberFormat="0" applyFill="0" applyAlignment="0" applyProtection="0">
      <alignment vertical="center"/>
    </xf>
    <xf numFmtId="0" fontId="26" fillId="11" borderId="0" applyNumberFormat="0" applyBorder="0" applyAlignment="0" applyProtection="0">
      <alignment vertical="center"/>
    </xf>
    <xf numFmtId="0" fontId="35" fillId="12" borderId="21" applyNumberFormat="0" applyAlignment="0" applyProtection="0">
      <alignment vertical="center"/>
    </xf>
    <xf numFmtId="0" fontId="36" fillId="12" borderId="17" applyNumberFormat="0" applyAlignment="0" applyProtection="0">
      <alignment vertical="center"/>
    </xf>
    <xf numFmtId="0" fontId="37" fillId="13" borderId="22"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23" applyNumberFormat="0" applyFill="0" applyAlignment="0" applyProtection="0">
      <alignment vertical="center"/>
    </xf>
    <xf numFmtId="0" fontId="39" fillId="0" borderId="24"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cellStyleXfs>
  <cellXfs count="106">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0" xfId="0" applyFont="1">
      <alignment vertical="center"/>
    </xf>
    <xf numFmtId="0" fontId="2" fillId="0" borderId="0" xfId="0" applyFont="1" applyAlignment="1">
      <alignment vertical="center"/>
    </xf>
    <xf numFmtId="0" fontId="3" fillId="0" borderId="0" xfId="0" applyFont="1" applyFill="1" applyAlignment="1">
      <alignment horizontal="justify"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lignment vertical="center"/>
    </xf>
    <xf numFmtId="0" fontId="2" fillId="0" borderId="1" xfId="0" applyFont="1" applyFill="1" applyBorder="1">
      <alignment vertical="center"/>
    </xf>
    <xf numFmtId="0" fontId="8" fillId="0" borderId="6"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0" fillId="0" borderId="0" xfId="0" applyFont="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6" xfId="0" applyFont="1" applyFill="1" applyBorder="1" applyAlignment="1">
      <alignment vertical="center" wrapText="1"/>
    </xf>
    <xf numFmtId="0" fontId="9"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0" fontId="10" fillId="0" borderId="6" xfId="0" applyFont="1" applyFill="1" applyBorder="1" applyAlignment="1" applyProtection="1">
      <alignment horizontal="center" vertical="center" wrapText="1"/>
      <protection locked="0"/>
    </xf>
    <xf numFmtId="58" fontId="13" fillId="0" borderId="1"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7" xfId="0" applyFont="1" applyFill="1" applyBorder="1">
      <alignment vertical="center"/>
    </xf>
    <xf numFmtId="0" fontId="10"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xf>
    <xf numFmtId="0" fontId="2" fillId="0" borderId="0" xfId="0" applyFont="1" applyFill="1" applyBorder="1">
      <alignment vertical="center"/>
    </xf>
    <xf numFmtId="0" fontId="4" fillId="0" borderId="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3" fillId="0" borderId="1" xfId="50" applyFont="1" applyFill="1" applyBorder="1" applyAlignment="1">
      <alignment horizontal="center" vertical="center" wrapText="1"/>
    </xf>
    <xf numFmtId="9" fontId="13" fillId="0" borderId="1" xfId="13" applyFont="1" applyFill="1" applyBorder="1" applyAlignment="1">
      <alignment horizontal="center" vertical="center" wrapText="1"/>
    </xf>
    <xf numFmtId="9" fontId="13" fillId="0" borderId="1" xfId="11" applyFont="1" applyFill="1" applyBorder="1" applyAlignment="1">
      <alignment horizontal="center" vertical="center" wrapText="1"/>
    </xf>
    <xf numFmtId="9" fontId="13"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4" fillId="0" borderId="0" xfId="0" applyFont="1" applyFill="1" applyAlignment="1">
      <alignment vertical="center"/>
    </xf>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6" fillId="0" borderId="0" xfId="0" applyFont="1" applyFill="1" applyAlignment="1">
      <alignment horizontal="center" vertical="center"/>
    </xf>
    <xf numFmtId="0" fontId="1" fillId="0" borderId="0" xfId="0" applyFont="1" applyFill="1" applyAlignment="1">
      <alignment horizontal="left" vertical="center"/>
    </xf>
    <xf numFmtId="0" fontId="1"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18" fillId="0" borderId="0" xfId="50" applyFont="1" applyFill="1" applyAlignment="1" applyProtection="1">
      <alignment horizontal="center" vertical="center"/>
      <protection locked="0"/>
    </xf>
    <xf numFmtId="0" fontId="12" fillId="0" borderId="1" xfId="50" applyFont="1" applyFill="1" applyBorder="1" applyAlignment="1" applyProtection="1">
      <alignment horizontal="center" vertical="center" wrapText="1"/>
      <protection locked="0"/>
    </xf>
    <xf numFmtId="0" fontId="13"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13" fillId="0" borderId="3" xfId="50" applyFont="1" applyFill="1" applyBorder="1" applyAlignment="1" applyProtection="1">
      <alignment horizontal="center" vertical="center" wrapText="1"/>
      <protection locked="0"/>
    </xf>
    <xf numFmtId="0" fontId="19" fillId="0" borderId="1" xfId="0" applyNumberFormat="1" applyFont="1" applyFill="1" applyBorder="1" applyAlignment="1">
      <alignment horizontal="center" vertical="center"/>
    </xf>
    <xf numFmtId="0" fontId="8" fillId="0" borderId="1" xfId="0" applyFont="1" applyFill="1" applyBorder="1" applyAlignment="1">
      <alignment horizontal="justify" vertical="center"/>
    </xf>
    <xf numFmtId="0" fontId="20" fillId="0" borderId="1" xfId="0" applyFont="1" applyFill="1" applyBorder="1" applyAlignment="1">
      <alignment horizontal="justify" vertical="center"/>
    </xf>
    <xf numFmtId="0" fontId="8" fillId="0" borderId="0" xfId="0" applyFont="1" applyFill="1" applyAlignment="1">
      <alignment horizontal="justify" vertical="center"/>
    </xf>
    <xf numFmtId="0" fontId="13" fillId="0" borderId="6" xfId="50" applyFont="1" applyFill="1" applyBorder="1" applyAlignment="1" applyProtection="1">
      <alignment horizontal="center" vertical="center" wrapText="1"/>
      <protection locked="0"/>
    </xf>
    <xf numFmtId="0" fontId="13" fillId="0" borderId="1" xfId="50" applyFont="1" applyFill="1" applyBorder="1" applyAlignment="1" applyProtection="1">
      <alignment vertical="center" wrapText="1"/>
      <protection locked="0"/>
    </xf>
    <xf numFmtId="0" fontId="13" fillId="0" borderId="1" xfId="50" applyFont="1" applyFill="1" applyBorder="1" applyAlignment="1" applyProtection="1">
      <alignment horizontal="center" vertical="center" wrapText="1"/>
      <protection locked="0"/>
    </xf>
    <xf numFmtId="0" fontId="13" fillId="0" borderId="3" xfId="50" applyFont="1" applyFill="1" applyBorder="1" applyAlignment="1">
      <alignment horizontal="center" vertical="center" wrapText="1"/>
    </xf>
    <xf numFmtId="0" fontId="8" fillId="0" borderId="4"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13" fillId="0" borderId="6" xfId="50" applyFont="1" applyFill="1" applyBorder="1" applyAlignment="1">
      <alignment horizontal="center" vertical="center" wrapText="1"/>
    </xf>
    <xf numFmtId="0" fontId="13" fillId="0" borderId="4" xfId="50" applyFont="1" applyFill="1" applyBorder="1" applyAlignment="1" applyProtection="1">
      <alignment horizontal="center" vertical="center" wrapText="1"/>
      <protection locked="0"/>
    </xf>
    <xf numFmtId="0" fontId="13" fillId="0" borderId="5" xfId="50" applyFont="1" applyFill="1" applyBorder="1" applyAlignment="1" applyProtection="1">
      <alignment horizontal="center" vertical="center" wrapText="1"/>
      <protection locked="0"/>
    </xf>
    <xf numFmtId="0" fontId="21"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2" fillId="0" borderId="4"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0" fillId="0" borderId="4"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10" fillId="0" borderId="5" xfId="50" applyFont="1" applyFill="1" applyBorder="1" applyAlignment="1" applyProtection="1">
      <alignment horizontal="center" vertical="center" wrapText="1"/>
      <protection locked="0"/>
    </xf>
    <xf numFmtId="58" fontId="13"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29" activePane="bottomRight" state="frozen"/>
      <selection/>
      <selection pane="topRight"/>
      <selection pane="bottomLeft"/>
      <selection pane="bottomRight" activeCell="I19" sqref="I19"/>
    </sheetView>
  </sheetViews>
  <sheetFormatPr defaultColWidth="9" defaultRowHeight="14.4"/>
  <cols>
    <col min="1" max="1" width="7.11111111111111" style="68" customWidth="1"/>
    <col min="2" max="2" width="6.33333333333333" style="68" customWidth="1"/>
    <col min="3" max="4" width="7.87962962962963" style="68" customWidth="1"/>
    <col min="5" max="16" width="5" style="68" customWidth="1"/>
    <col min="17" max="16384" width="9" style="68"/>
  </cols>
  <sheetData>
    <row r="1" ht="14.25" customHeight="1" spans="1:2">
      <c r="A1" s="69" t="s">
        <v>0</v>
      </c>
      <c r="B1" s="69" t="s">
        <v>1</v>
      </c>
    </row>
    <row r="2" ht="21" customHeight="1" spans="2:16">
      <c r="B2" s="70" t="s">
        <v>2</v>
      </c>
      <c r="C2" s="70"/>
      <c r="D2" s="70"/>
      <c r="E2" s="70"/>
      <c r="F2" s="70"/>
      <c r="G2" s="70"/>
      <c r="H2" s="70"/>
      <c r="I2" s="70"/>
      <c r="J2" s="70"/>
      <c r="K2" s="70"/>
      <c r="L2" s="70"/>
      <c r="M2" s="70"/>
      <c r="N2" s="70"/>
      <c r="O2" s="70"/>
      <c r="P2" s="70"/>
    </row>
    <row r="3" ht="15" customHeight="1" spans="1:16">
      <c r="A3" s="71" t="s">
        <v>3</v>
      </c>
      <c r="B3" s="71"/>
      <c r="C3" s="71" t="s">
        <v>4</v>
      </c>
      <c r="D3" s="71" t="s">
        <v>5</v>
      </c>
      <c r="E3" s="71" t="s">
        <v>6</v>
      </c>
      <c r="F3" s="71"/>
      <c r="G3" s="71"/>
      <c r="H3" s="71"/>
      <c r="I3" s="71" t="s">
        <v>7</v>
      </c>
      <c r="J3" s="71"/>
      <c r="K3" s="71"/>
      <c r="L3" s="71"/>
      <c r="M3" s="71"/>
      <c r="N3" s="71"/>
      <c r="O3" s="71"/>
      <c r="P3" s="71"/>
    </row>
    <row r="4" ht="15" customHeight="1" spans="1:16">
      <c r="A4" s="71"/>
      <c r="B4" s="71"/>
      <c r="C4" s="71"/>
      <c r="D4" s="71"/>
      <c r="E4" s="71" t="s">
        <v>8</v>
      </c>
      <c r="F4" s="71" t="s">
        <v>9</v>
      </c>
      <c r="G4" s="71" t="s">
        <v>10</v>
      </c>
      <c r="H4" s="71" t="s">
        <v>11</v>
      </c>
      <c r="I4" s="71" t="s">
        <v>12</v>
      </c>
      <c r="J4" s="71"/>
      <c r="K4" s="71" t="s">
        <v>13</v>
      </c>
      <c r="L4" s="71"/>
      <c r="M4" s="71" t="s">
        <v>14</v>
      </c>
      <c r="N4" s="71"/>
      <c r="O4" s="71" t="s">
        <v>15</v>
      </c>
      <c r="P4" s="71"/>
    </row>
    <row r="5" ht="15" customHeight="1" spans="1:16">
      <c r="A5" s="71"/>
      <c r="B5" s="71"/>
      <c r="C5" s="71"/>
      <c r="D5" s="71"/>
      <c r="E5" s="71"/>
      <c r="F5" s="71"/>
      <c r="G5" s="71"/>
      <c r="H5" s="71"/>
      <c r="I5" s="71">
        <v>1</v>
      </c>
      <c r="J5" s="71">
        <v>2</v>
      </c>
      <c r="K5" s="71">
        <v>3</v>
      </c>
      <c r="L5" s="71">
        <v>4</v>
      </c>
      <c r="M5" s="71">
        <v>5</v>
      </c>
      <c r="N5" s="71">
        <v>6</v>
      </c>
      <c r="O5" s="71">
        <v>7</v>
      </c>
      <c r="P5" s="71">
        <v>8</v>
      </c>
    </row>
    <row r="6" ht="33.6" customHeight="1" spans="1:16">
      <c r="A6" s="72" t="s">
        <v>16</v>
      </c>
      <c r="B6" s="72" t="s">
        <v>17</v>
      </c>
      <c r="C6" s="73" t="s">
        <v>18</v>
      </c>
      <c r="D6" s="22" t="s">
        <v>19</v>
      </c>
      <c r="E6" s="22">
        <v>1</v>
      </c>
      <c r="F6" s="22">
        <v>36</v>
      </c>
      <c r="G6" s="22">
        <v>4</v>
      </c>
      <c r="H6" s="22">
        <v>32</v>
      </c>
      <c r="I6" s="22">
        <v>2</v>
      </c>
      <c r="J6" s="90"/>
      <c r="K6" s="90"/>
      <c r="L6" s="90"/>
      <c r="M6" s="22"/>
      <c r="N6" s="22"/>
      <c r="O6" s="22"/>
      <c r="P6" s="80"/>
    </row>
    <row r="7" ht="33.6" customHeight="1" spans="1:16">
      <c r="A7" s="74"/>
      <c r="B7" s="74"/>
      <c r="C7" s="73" t="s">
        <v>20</v>
      </c>
      <c r="D7" s="22" t="s">
        <v>19</v>
      </c>
      <c r="E7" s="22">
        <v>1</v>
      </c>
      <c r="F7" s="22">
        <v>36</v>
      </c>
      <c r="G7" s="22">
        <v>4</v>
      </c>
      <c r="H7" s="22">
        <v>32</v>
      </c>
      <c r="I7" s="90"/>
      <c r="J7" s="22">
        <v>2</v>
      </c>
      <c r="K7" s="90"/>
      <c r="L7" s="22"/>
      <c r="M7" s="22"/>
      <c r="N7" s="22"/>
      <c r="O7" s="22"/>
      <c r="P7" s="80"/>
    </row>
    <row r="8" ht="33.6" customHeight="1" spans="1:16">
      <c r="A8" s="74"/>
      <c r="B8" s="74"/>
      <c r="C8" s="73" t="s">
        <v>21</v>
      </c>
      <c r="D8" s="22" t="s">
        <v>19</v>
      </c>
      <c r="E8" s="22">
        <v>1</v>
      </c>
      <c r="F8" s="22">
        <v>36</v>
      </c>
      <c r="G8" s="22">
        <v>4</v>
      </c>
      <c r="H8" s="22">
        <v>32</v>
      </c>
      <c r="I8" s="22"/>
      <c r="J8" s="22"/>
      <c r="K8" s="22">
        <v>2</v>
      </c>
      <c r="L8" s="22"/>
      <c r="M8" s="22"/>
      <c r="N8" s="22"/>
      <c r="O8" s="22"/>
      <c r="P8" s="80"/>
    </row>
    <row r="9" ht="33.6" customHeight="1" spans="1:16">
      <c r="A9" s="74"/>
      <c r="B9" s="74"/>
      <c r="C9" s="73" t="s">
        <v>22</v>
      </c>
      <c r="D9" s="22" t="s">
        <v>19</v>
      </c>
      <c r="E9" s="22">
        <v>1</v>
      </c>
      <c r="F9" s="22">
        <v>36</v>
      </c>
      <c r="G9" s="22">
        <v>4</v>
      </c>
      <c r="H9" s="22">
        <v>32</v>
      </c>
      <c r="I9" s="22"/>
      <c r="J9" s="22"/>
      <c r="K9" s="22"/>
      <c r="L9" s="22">
        <v>2</v>
      </c>
      <c r="M9" s="22"/>
      <c r="N9" s="22"/>
      <c r="O9" s="22"/>
      <c r="P9" s="80"/>
    </row>
    <row r="10" ht="37.05" customHeight="1" spans="1:16">
      <c r="A10" s="74"/>
      <c r="B10" s="74"/>
      <c r="C10" s="73" t="s">
        <v>23</v>
      </c>
      <c r="D10" s="22" t="s">
        <v>24</v>
      </c>
      <c r="E10" s="75">
        <v>3</v>
      </c>
      <c r="F10" s="75">
        <f t="shared" ref="F10:F13" si="0">E10*18</f>
        <v>54</v>
      </c>
      <c r="G10" s="75">
        <v>54</v>
      </c>
      <c r="H10" s="75">
        <v>0</v>
      </c>
      <c r="I10" s="75">
        <v>3</v>
      </c>
      <c r="J10" s="75"/>
      <c r="K10" s="75"/>
      <c r="L10" s="75"/>
      <c r="M10" s="22"/>
      <c r="N10" s="22"/>
      <c r="O10" s="22"/>
      <c r="P10" s="80"/>
    </row>
    <row r="11" ht="37.05" customHeight="1" spans="1:16">
      <c r="A11" s="74"/>
      <c r="B11" s="74"/>
      <c r="C11" s="73" t="s">
        <v>25</v>
      </c>
      <c r="D11" s="22" t="s">
        <v>26</v>
      </c>
      <c r="E11" s="75">
        <v>4</v>
      </c>
      <c r="F11" s="75">
        <f t="shared" si="0"/>
        <v>72</v>
      </c>
      <c r="G11" s="75">
        <v>72</v>
      </c>
      <c r="H11" s="75">
        <v>0</v>
      </c>
      <c r="I11" s="75"/>
      <c r="J11" s="75">
        <v>4</v>
      </c>
      <c r="K11" s="75"/>
      <c r="L11" s="75"/>
      <c r="M11" s="22"/>
      <c r="N11" s="22"/>
      <c r="O11" s="22"/>
      <c r="P11" s="80"/>
    </row>
    <row r="12" ht="37.05" customHeight="1" spans="1:16">
      <c r="A12" s="74"/>
      <c r="B12" s="74"/>
      <c r="C12" s="73" t="s">
        <v>27</v>
      </c>
      <c r="D12" s="22" t="s">
        <v>28</v>
      </c>
      <c r="E12" s="75">
        <v>3</v>
      </c>
      <c r="F12" s="75">
        <f t="shared" si="0"/>
        <v>54</v>
      </c>
      <c r="G12" s="75">
        <v>54</v>
      </c>
      <c r="H12" s="75">
        <v>0</v>
      </c>
      <c r="I12" s="75"/>
      <c r="J12" s="75"/>
      <c r="K12" s="75">
        <v>3</v>
      </c>
      <c r="L12" s="75"/>
      <c r="M12" s="22"/>
      <c r="N12" s="22"/>
      <c r="O12" s="22"/>
      <c r="P12" s="80"/>
    </row>
    <row r="13" ht="37.05" customHeight="1" spans="1:16">
      <c r="A13" s="74"/>
      <c r="B13" s="74"/>
      <c r="C13" s="73" t="s">
        <v>29</v>
      </c>
      <c r="D13" s="22" t="s">
        <v>30</v>
      </c>
      <c r="E13" s="75">
        <v>2</v>
      </c>
      <c r="F13" s="75">
        <f t="shared" si="0"/>
        <v>36</v>
      </c>
      <c r="G13" s="75">
        <v>36</v>
      </c>
      <c r="H13" s="75">
        <v>0</v>
      </c>
      <c r="I13" s="75"/>
      <c r="J13" s="75"/>
      <c r="K13" s="75"/>
      <c r="L13" s="75">
        <v>2</v>
      </c>
      <c r="M13" s="22"/>
      <c r="N13" s="22"/>
      <c r="O13" s="22"/>
      <c r="P13" s="80"/>
    </row>
    <row r="14" s="67" customFormat="1" ht="53.25" customHeight="1" spans="1:16">
      <c r="A14" s="74"/>
      <c r="B14" s="74"/>
      <c r="C14" s="73" t="s">
        <v>31</v>
      </c>
      <c r="D14" s="73" t="s">
        <v>32</v>
      </c>
      <c r="E14" s="73">
        <v>3</v>
      </c>
      <c r="F14" s="73">
        <v>54</v>
      </c>
      <c r="G14" s="73">
        <v>54</v>
      </c>
      <c r="H14" s="73">
        <v>0</v>
      </c>
      <c r="I14" s="22"/>
      <c r="J14" s="22">
        <v>3</v>
      </c>
      <c r="K14" s="22"/>
      <c r="L14" s="22"/>
      <c r="M14" s="22"/>
      <c r="N14" s="22"/>
      <c r="O14" s="22"/>
      <c r="P14" s="22"/>
    </row>
    <row r="15" ht="60.6" customHeight="1" spans="1:16">
      <c r="A15" s="74"/>
      <c r="B15" s="74"/>
      <c r="C15" s="76" t="s">
        <v>33</v>
      </c>
      <c r="D15" s="77" t="s">
        <v>34</v>
      </c>
      <c r="E15" s="22">
        <v>3</v>
      </c>
      <c r="F15" s="22">
        <v>54</v>
      </c>
      <c r="G15" s="22">
        <v>54</v>
      </c>
      <c r="H15" s="22">
        <v>0</v>
      </c>
      <c r="I15" s="22"/>
      <c r="J15" s="22">
        <v>3</v>
      </c>
      <c r="L15" s="22"/>
      <c r="M15" s="22"/>
      <c r="N15" s="22"/>
      <c r="O15" s="22"/>
      <c r="P15" s="22"/>
    </row>
    <row r="16" s="67" customFormat="1" ht="53.25" customHeight="1" spans="1:16">
      <c r="A16" s="74"/>
      <c r="B16" s="74"/>
      <c r="C16" s="73" t="s">
        <v>35</v>
      </c>
      <c r="D16" s="22" t="s">
        <v>36</v>
      </c>
      <c r="E16" s="22">
        <v>3</v>
      </c>
      <c r="F16" s="22">
        <v>54</v>
      </c>
      <c r="G16" s="22">
        <v>54</v>
      </c>
      <c r="H16" s="22">
        <v>0</v>
      </c>
      <c r="I16" s="22"/>
      <c r="J16" s="22"/>
      <c r="K16" s="22">
        <v>3</v>
      </c>
      <c r="L16" s="22"/>
      <c r="M16" s="22"/>
      <c r="N16" s="22"/>
      <c r="O16" s="22"/>
      <c r="P16" s="22"/>
    </row>
    <row r="17" s="67" customFormat="1" ht="53.25" customHeight="1" spans="1:16">
      <c r="A17" s="74"/>
      <c r="B17" s="74"/>
      <c r="C17" s="73" t="s">
        <v>37</v>
      </c>
      <c r="D17" s="73" t="s">
        <v>38</v>
      </c>
      <c r="E17" s="73">
        <v>1</v>
      </c>
      <c r="F17" s="73">
        <v>18</v>
      </c>
      <c r="G17" s="73">
        <v>18</v>
      </c>
      <c r="H17" s="73">
        <v>0</v>
      </c>
      <c r="I17" s="22"/>
      <c r="J17" s="91">
        <v>1</v>
      </c>
      <c r="K17" s="92"/>
      <c r="L17" s="92"/>
      <c r="M17" s="92"/>
      <c r="N17" s="92"/>
      <c r="O17" s="92"/>
      <c r="P17" s="93"/>
    </row>
    <row r="18" s="67" customFormat="1" ht="84.6" customHeight="1" spans="1:16">
      <c r="A18" s="74"/>
      <c r="B18" s="74"/>
      <c r="C18" s="78" t="s">
        <v>39</v>
      </c>
      <c r="D18" s="22" t="s">
        <v>40</v>
      </c>
      <c r="E18" s="22">
        <v>2</v>
      </c>
      <c r="F18" s="22">
        <v>36</v>
      </c>
      <c r="G18" s="22">
        <v>36</v>
      </c>
      <c r="H18" s="22">
        <v>0</v>
      </c>
      <c r="I18" s="22"/>
      <c r="J18" s="22"/>
      <c r="K18" s="22"/>
      <c r="L18" s="22">
        <v>3</v>
      </c>
      <c r="M18" s="22"/>
      <c r="N18" s="22"/>
      <c r="O18" s="22"/>
      <c r="P18" s="22"/>
    </row>
    <row r="19" s="67" customFormat="1" ht="95.25" customHeight="1" spans="1:16">
      <c r="A19" s="74"/>
      <c r="B19" s="74"/>
      <c r="C19" s="73" t="s">
        <v>41</v>
      </c>
      <c r="D19" s="22" t="s">
        <v>42</v>
      </c>
      <c r="E19" s="22">
        <v>1</v>
      </c>
      <c r="F19" s="22">
        <v>20</v>
      </c>
      <c r="G19" s="22">
        <v>0</v>
      </c>
      <c r="H19" s="22">
        <v>20</v>
      </c>
      <c r="I19" s="22"/>
      <c r="J19" s="22"/>
      <c r="K19" s="22"/>
      <c r="L19" s="22">
        <v>3</v>
      </c>
      <c r="M19" s="22"/>
      <c r="N19" s="22"/>
      <c r="O19" s="22"/>
      <c r="P19" s="22"/>
    </row>
    <row r="20" s="67" customFormat="1" ht="45.6" customHeight="1" spans="1:16">
      <c r="A20" s="74"/>
      <c r="B20" s="74"/>
      <c r="C20" s="78" t="s">
        <v>43</v>
      </c>
      <c r="D20" s="22" t="s">
        <v>44</v>
      </c>
      <c r="E20" s="22">
        <v>3</v>
      </c>
      <c r="F20" s="22">
        <v>54</v>
      </c>
      <c r="G20" s="22">
        <v>54</v>
      </c>
      <c r="H20" s="22">
        <v>0</v>
      </c>
      <c r="I20" s="22"/>
      <c r="J20" s="22"/>
      <c r="K20" s="22"/>
      <c r="L20" s="22"/>
      <c r="M20" s="22">
        <v>3</v>
      </c>
      <c r="N20" s="22"/>
      <c r="O20" s="22"/>
      <c r="P20" s="22"/>
    </row>
    <row r="21" s="67" customFormat="1" ht="35.1" customHeight="1" spans="1:16">
      <c r="A21" s="74"/>
      <c r="B21" s="79"/>
      <c r="C21" s="73" t="s">
        <v>45</v>
      </c>
      <c r="D21" s="22" t="s">
        <v>46</v>
      </c>
      <c r="E21" s="22">
        <v>2</v>
      </c>
      <c r="F21" s="22">
        <v>36</v>
      </c>
      <c r="G21" s="22">
        <v>36</v>
      </c>
      <c r="H21" s="22">
        <v>0</v>
      </c>
      <c r="I21" s="22"/>
      <c r="J21" s="22"/>
      <c r="K21" s="22"/>
      <c r="L21" s="22"/>
      <c r="M21" s="22"/>
      <c r="N21" s="22" t="s">
        <v>47</v>
      </c>
      <c r="O21" s="22"/>
      <c r="P21" s="22"/>
    </row>
    <row r="22" s="67" customFormat="1" ht="22.05" customHeight="1" spans="1:16">
      <c r="A22" s="74"/>
      <c r="B22" s="80"/>
      <c r="C22" s="81" t="s">
        <v>48</v>
      </c>
      <c r="D22" s="81"/>
      <c r="E22" s="22">
        <f t="shared" ref="E22:M22" si="1">SUM(E6:E21)</f>
        <v>34</v>
      </c>
      <c r="F22" s="22">
        <f t="shared" si="1"/>
        <v>686</v>
      </c>
      <c r="G22" s="22">
        <f t="shared" si="1"/>
        <v>538</v>
      </c>
      <c r="H22" s="22">
        <f t="shared" si="1"/>
        <v>148</v>
      </c>
      <c r="I22" s="22">
        <f t="shared" si="1"/>
        <v>5</v>
      </c>
      <c r="J22" s="22">
        <f t="shared" si="1"/>
        <v>13</v>
      </c>
      <c r="K22" s="22">
        <f t="shared" si="1"/>
        <v>8</v>
      </c>
      <c r="L22" s="22">
        <f t="shared" si="1"/>
        <v>10</v>
      </c>
      <c r="M22" s="22">
        <f t="shared" si="1"/>
        <v>3</v>
      </c>
      <c r="N22" s="22">
        <v>4</v>
      </c>
      <c r="O22" s="22">
        <v>0</v>
      </c>
      <c r="P22" s="22">
        <v>0</v>
      </c>
    </row>
    <row r="23" s="67" customFormat="1" ht="35.1" customHeight="1" spans="1:16">
      <c r="A23" s="74"/>
      <c r="B23" s="81" t="s">
        <v>49</v>
      </c>
      <c r="C23" s="73" t="s">
        <v>50</v>
      </c>
      <c r="D23" s="22" t="s">
        <v>51</v>
      </c>
      <c r="E23" s="22">
        <v>1</v>
      </c>
      <c r="F23" s="22">
        <v>18</v>
      </c>
      <c r="G23" s="22">
        <v>18</v>
      </c>
      <c r="H23" s="22">
        <v>0</v>
      </c>
      <c r="I23" s="94" t="s">
        <v>52</v>
      </c>
      <c r="J23" s="95"/>
      <c r="K23" s="95"/>
      <c r="L23" s="96"/>
      <c r="M23" s="22"/>
      <c r="N23" s="22"/>
      <c r="O23" s="22"/>
      <c r="P23" s="22"/>
    </row>
    <row r="24" s="67" customFormat="1" ht="35.1" customHeight="1" spans="1:16">
      <c r="A24" s="74"/>
      <c r="B24" s="81"/>
      <c r="C24" s="73" t="s">
        <v>53</v>
      </c>
      <c r="D24" s="22" t="s">
        <v>54</v>
      </c>
      <c r="E24" s="22">
        <v>1</v>
      </c>
      <c r="F24" s="22">
        <v>18</v>
      </c>
      <c r="G24" s="22">
        <v>18</v>
      </c>
      <c r="H24" s="22">
        <v>0</v>
      </c>
      <c r="I24" s="97"/>
      <c r="J24" s="98"/>
      <c r="K24" s="98"/>
      <c r="L24" s="99"/>
      <c r="M24" s="22"/>
      <c r="N24" s="22"/>
      <c r="O24" s="22"/>
      <c r="P24" s="22"/>
    </row>
    <row r="25" s="67" customFormat="1" ht="35.1" customHeight="1" spans="1:16">
      <c r="A25" s="74"/>
      <c r="B25" s="81"/>
      <c r="C25" s="73" t="s">
        <v>55</v>
      </c>
      <c r="D25" s="22" t="s">
        <v>56</v>
      </c>
      <c r="E25" s="22">
        <v>1</v>
      </c>
      <c r="F25" s="22">
        <v>18</v>
      </c>
      <c r="G25" s="22">
        <v>18</v>
      </c>
      <c r="H25" s="22">
        <v>0</v>
      </c>
      <c r="I25" s="97"/>
      <c r="J25" s="98"/>
      <c r="K25" s="98"/>
      <c r="L25" s="99"/>
      <c r="M25" s="22"/>
      <c r="N25" s="22"/>
      <c r="O25" s="22"/>
      <c r="P25" s="22"/>
    </row>
    <row r="26" s="67" customFormat="1" ht="35.1" customHeight="1" spans="1:16">
      <c r="A26" s="74"/>
      <c r="B26" s="81"/>
      <c r="C26" s="73" t="s">
        <v>57</v>
      </c>
      <c r="D26" s="22" t="s">
        <v>58</v>
      </c>
      <c r="E26" s="22">
        <v>1</v>
      </c>
      <c r="F26" s="22">
        <v>18</v>
      </c>
      <c r="G26" s="22">
        <v>18</v>
      </c>
      <c r="H26" s="22">
        <v>0</v>
      </c>
      <c r="I26" s="100"/>
      <c r="J26" s="101"/>
      <c r="K26" s="101"/>
      <c r="L26" s="102"/>
      <c r="M26" s="22"/>
      <c r="N26" s="22"/>
      <c r="O26" s="22"/>
      <c r="P26" s="22"/>
    </row>
    <row r="27" s="67" customFormat="1" ht="35.1" customHeight="1" spans="1:16">
      <c r="A27" s="74"/>
      <c r="B27" s="81"/>
      <c r="C27" s="73" t="s">
        <v>59</v>
      </c>
      <c r="D27" s="22" t="s">
        <v>60</v>
      </c>
      <c r="E27" s="22">
        <v>2</v>
      </c>
      <c r="F27" s="22">
        <v>36</v>
      </c>
      <c r="G27" s="22">
        <v>36</v>
      </c>
      <c r="H27" s="22">
        <v>0</v>
      </c>
      <c r="I27" s="22">
        <v>2</v>
      </c>
      <c r="J27" s="22"/>
      <c r="K27" s="22"/>
      <c r="L27" s="22"/>
      <c r="M27" s="22"/>
      <c r="N27" s="22"/>
      <c r="O27" s="22"/>
      <c r="P27" s="22"/>
    </row>
    <row r="28" s="67" customFormat="1" ht="35.1" customHeight="1" spans="1:16">
      <c r="A28" s="74"/>
      <c r="B28" s="81"/>
      <c r="C28" s="73" t="s">
        <v>61</v>
      </c>
      <c r="D28" s="22" t="s">
        <v>62</v>
      </c>
      <c r="E28" s="22">
        <v>2</v>
      </c>
      <c r="F28" s="22">
        <v>36</v>
      </c>
      <c r="G28" s="22">
        <v>36</v>
      </c>
      <c r="H28" s="22">
        <v>0</v>
      </c>
      <c r="I28" s="22">
        <v>2</v>
      </c>
      <c r="J28" s="22"/>
      <c r="K28" s="22"/>
      <c r="L28" s="22"/>
      <c r="M28" s="22"/>
      <c r="N28" s="22"/>
      <c r="O28" s="22"/>
      <c r="P28" s="22"/>
    </row>
    <row r="29" s="67" customFormat="1" ht="35.1" customHeight="1" spans="1:16">
      <c r="A29" s="74"/>
      <c r="B29" s="81"/>
      <c r="C29" s="73" t="s">
        <v>63</v>
      </c>
      <c r="D29" s="22" t="s">
        <v>64</v>
      </c>
      <c r="E29" s="22">
        <v>1</v>
      </c>
      <c r="F29" s="22">
        <v>18</v>
      </c>
      <c r="G29" s="22">
        <v>18</v>
      </c>
      <c r="H29" s="22">
        <v>0</v>
      </c>
      <c r="I29" s="22"/>
      <c r="J29" s="22"/>
      <c r="K29" s="22"/>
      <c r="L29" s="22"/>
      <c r="M29" s="22" t="s">
        <v>65</v>
      </c>
      <c r="N29" s="22"/>
      <c r="O29" s="22"/>
      <c r="P29" s="22"/>
    </row>
    <row r="30" s="67" customFormat="1" ht="35.1" customHeight="1" spans="1:16">
      <c r="A30" s="74"/>
      <c r="B30" s="81"/>
      <c r="C30" s="73" t="s">
        <v>66</v>
      </c>
      <c r="D30" s="22" t="s">
        <v>67</v>
      </c>
      <c r="E30" s="22">
        <v>2</v>
      </c>
      <c r="F30" s="22">
        <v>40</v>
      </c>
      <c r="G30" s="22">
        <v>0</v>
      </c>
      <c r="H30" s="22">
        <v>40</v>
      </c>
      <c r="I30" s="22"/>
      <c r="J30" s="22"/>
      <c r="K30" s="22"/>
      <c r="L30" s="22"/>
      <c r="M30" s="22"/>
      <c r="N30" s="22" t="s">
        <v>68</v>
      </c>
      <c r="O30" s="22"/>
      <c r="P30" s="22"/>
    </row>
    <row r="31" s="67" customFormat="1" ht="35.1" customHeight="1" spans="1:16">
      <c r="A31" s="74"/>
      <c r="B31" s="81"/>
      <c r="C31" s="73" t="s">
        <v>69</v>
      </c>
      <c r="D31" s="22" t="s">
        <v>70</v>
      </c>
      <c r="E31" s="22">
        <v>2</v>
      </c>
      <c r="F31" s="22">
        <v>36</v>
      </c>
      <c r="G31" s="22">
        <v>18</v>
      </c>
      <c r="H31" s="22">
        <v>18</v>
      </c>
      <c r="I31" s="22"/>
      <c r="J31" s="22"/>
      <c r="K31" s="22"/>
      <c r="L31" s="22"/>
      <c r="M31" s="22">
        <v>2</v>
      </c>
      <c r="N31" s="22"/>
      <c r="O31" s="22"/>
      <c r="P31" s="22"/>
    </row>
    <row r="32" ht="15" customHeight="1" spans="1:16">
      <c r="A32" s="74"/>
      <c r="B32" s="80"/>
      <c r="C32" s="81" t="s">
        <v>48</v>
      </c>
      <c r="D32" s="81"/>
      <c r="E32" s="22">
        <f t="shared" ref="E32:H32" si="2">SUM(E23:E31)</f>
        <v>13</v>
      </c>
      <c r="F32" s="22">
        <f t="shared" si="2"/>
        <v>238</v>
      </c>
      <c r="G32" s="22">
        <f t="shared" si="2"/>
        <v>180</v>
      </c>
      <c r="H32" s="22">
        <f t="shared" si="2"/>
        <v>58</v>
      </c>
      <c r="I32" s="22">
        <v>5</v>
      </c>
      <c r="J32" s="22">
        <v>1</v>
      </c>
      <c r="K32" s="22">
        <v>1</v>
      </c>
      <c r="L32" s="22">
        <v>1</v>
      </c>
      <c r="M32" s="22">
        <v>4</v>
      </c>
      <c r="N32" s="22">
        <v>10</v>
      </c>
      <c r="O32" s="22">
        <f>SUM(O23:O31)</f>
        <v>0</v>
      </c>
      <c r="P32" s="22">
        <f>SUM(P23:P31)</f>
        <v>0</v>
      </c>
    </row>
    <row r="33" ht="26.1" customHeight="1" spans="1:16">
      <c r="A33" s="74"/>
      <c r="B33" s="82" t="s">
        <v>71</v>
      </c>
      <c r="C33" s="83" t="s">
        <v>72</v>
      </c>
      <c r="D33" s="84"/>
      <c r="E33" s="73">
        <v>1</v>
      </c>
      <c r="F33" s="73">
        <v>18</v>
      </c>
      <c r="G33" s="73">
        <v>18</v>
      </c>
      <c r="H33" s="73">
        <v>0</v>
      </c>
      <c r="I33" s="22"/>
      <c r="J33" s="22">
        <v>2</v>
      </c>
      <c r="K33" s="22"/>
      <c r="L33" s="22"/>
      <c r="M33" s="22"/>
      <c r="N33" s="22"/>
      <c r="O33" s="22"/>
      <c r="P33" s="80"/>
    </row>
    <row r="34" ht="26.1" customHeight="1" spans="1:16">
      <c r="A34" s="74"/>
      <c r="B34" s="82"/>
      <c r="C34" s="83" t="s">
        <v>73</v>
      </c>
      <c r="D34" s="85"/>
      <c r="E34" s="85"/>
      <c r="F34" s="85"/>
      <c r="G34" s="85"/>
      <c r="H34" s="84"/>
      <c r="I34" s="103">
        <v>2</v>
      </c>
      <c r="J34" s="104"/>
      <c r="K34" s="104"/>
      <c r="L34" s="104"/>
      <c r="M34" s="104"/>
      <c r="N34" s="104"/>
      <c r="O34" s="104"/>
      <c r="P34" s="105"/>
    </row>
    <row r="35" ht="23.55" customHeight="1" spans="1:16">
      <c r="A35" s="74"/>
      <c r="B35" s="82"/>
      <c r="C35" s="73" t="s">
        <v>74</v>
      </c>
      <c r="D35" s="73" t="s">
        <v>75</v>
      </c>
      <c r="E35" s="73">
        <v>2</v>
      </c>
      <c r="F35" s="73">
        <v>36</v>
      </c>
      <c r="G35" s="73">
        <v>24</v>
      </c>
      <c r="H35" s="73">
        <v>12</v>
      </c>
      <c r="I35" s="22"/>
      <c r="J35" s="22"/>
      <c r="K35" s="22"/>
      <c r="L35" s="22">
        <v>2</v>
      </c>
      <c r="M35" s="22"/>
      <c r="N35" s="22"/>
      <c r="O35" s="22"/>
      <c r="P35" s="22"/>
    </row>
    <row r="36" ht="23.55" customHeight="1" spans="1:16">
      <c r="A36" s="74"/>
      <c r="B36" s="82"/>
      <c r="C36" s="73" t="s">
        <v>76</v>
      </c>
      <c r="D36" s="73" t="s">
        <v>77</v>
      </c>
      <c r="E36" s="73">
        <v>2</v>
      </c>
      <c r="F36" s="73">
        <v>36</v>
      </c>
      <c r="G36" s="73">
        <v>36</v>
      </c>
      <c r="H36" s="73">
        <v>0</v>
      </c>
      <c r="I36" s="22"/>
      <c r="J36" s="22">
        <v>2</v>
      </c>
      <c r="K36" s="22"/>
      <c r="L36" s="22"/>
      <c r="M36" s="22"/>
      <c r="N36" s="22"/>
      <c r="O36" s="22"/>
      <c r="P36" s="22"/>
    </row>
    <row r="37" ht="17.1" customHeight="1" spans="1:16">
      <c r="A37" s="79"/>
      <c r="B37" s="86"/>
      <c r="C37" s="87" t="s">
        <v>48</v>
      </c>
      <c r="D37" s="88"/>
      <c r="E37" s="22">
        <v>7</v>
      </c>
      <c r="F37" s="22">
        <f t="shared" ref="F37:H37" si="3">SUM(F33:F36)</f>
        <v>90</v>
      </c>
      <c r="G37" s="22">
        <f t="shared" si="3"/>
        <v>78</v>
      </c>
      <c r="H37" s="22">
        <f t="shared" si="3"/>
        <v>12</v>
      </c>
      <c r="I37" s="22">
        <v>4</v>
      </c>
      <c r="J37" s="22">
        <v>6</v>
      </c>
      <c r="K37" s="22">
        <v>4</v>
      </c>
      <c r="L37" s="22">
        <v>8</v>
      </c>
      <c r="M37" s="22">
        <f t="shared" ref="M37:P37" si="4">SUM(M33:M36)</f>
        <v>0</v>
      </c>
      <c r="N37" s="22">
        <f t="shared" si="4"/>
        <v>0</v>
      </c>
      <c r="O37" s="22">
        <f t="shared" si="4"/>
        <v>0</v>
      </c>
      <c r="P37" s="22">
        <f t="shared" si="4"/>
        <v>0</v>
      </c>
    </row>
    <row r="38" ht="40.95" customHeight="1" spans="1:16">
      <c r="A38" s="89" t="s">
        <v>78</v>
      </c>
      <c r="B38" s="89"/>
      <c r="C38" s="89"/>
      <c r="D38" s="89"/>
      <c r="E38" s="89"/>
      <c r="F38" s="89"/>
      <c r="G38" s="89"/>
      <c r="H38" s="89"/>
      <c r="I38" s="89"/>
      <c r="J38" s="89"/>
      <c r="K38" s="89"/>
      <c r="L38" s="89"/>
      <c r="M38" s="89"/>
      <c r="N38" s="89"/>
      <c r="O38" s="89"/>
      <c r="P38" s="89"/>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8"/>
  <sheetViews>
    <sheetView tabSelected="1" workbookViewId="0">
      <pane xSplit="2" ySplit="5" topLeftCell="C54" activePane="bottomRight" state="frozen"/>
      <selection/>
      <selection pane="topRight"/>
      <selection pane="bottomLeft"/>
      <selection pane="bottomRight" activeCell="F14" sqref="F14"/>
    </sheetView>
  </sheetViews>
  <sheetFormatPr defaultColWidth="9" defaultRowHeight="20.1" customHeight="1"/>
  <cols>
    <col min="1" max="1" width="5.12962962962963" style="1" customWidth="1"/>
    <col min="2" max="2" width="5.5" style="1" customWidth="1"/>
    <col min="3" max="3" width="10.1388888888889" style="63" customWidth="1"/>
    <col min="4" max="4" width="9.16666666666667" style="1" customWidth="1"/>
    <col min="5" max="16" width="4.62962962962963" style="1" customWidth="1"/>
    <col min="17" max="16384" width="9" style="1"/>
  </cols>
  <sheetData>
    <row r="1" customHeight="1" spans="1:2">
      <c r="A1" s="64" t="s">
        <v>79</v>
      </c>
      <c r="B1" s="64"/>
    </row>
    <row r="2" ht="21" customHeight="1" spans="1:16">
      <c r="A2" s="65" t="s">
        <v>80</v>
      </c>
      <c r="B2" s="65"/>
      <c r="C2" s="65"/>
      <c r="D2" s="65"/>
      <c r="E2" s="65"/>
      <c r="F2" s="65"/>
      <c r="G2" s="65"/>
      <c r="H2" s="65"/>
      <c r="I2" s="65"/>
      <c r="J2" s="65"/>
      <c r="K2" s="65"/>
      <c r="L2" s="65"/>
      <c r="M2" s="65"/>
      <c r="N2" s="65"/>
      <c r="O2" s="65"/>
      <c r="P2" s="65"/>
    </row>
    <row r="3" customHeight="1" spans="1:16">
      <c r="A3" s="11" t="s">
        <v>3</v>
      </c>
      <c r="B3" s="11"/>
      <c r="C3" s="11" t="s">
        <v>4</v>
      </c>
      <c r="D3" s="11" t="s">
        <v>5</v>
      </c>
      <c r="E3" s="11" t="s">
        <v>6</v>
      </c>
      <c r="F3" s="11"/>
      <c r="G3" s="11"/>
      <c r="H3" s="11"/>
      <c r="I3" s="11" t="s">
        <v>7</v>
      </c>
      <c r="J3" s="11"/>
      <c r="K3" s="11"/>
      <c r="L3" s="11"/>
      <c r="M3" s="11"/>
      <c r="N3" s="11"/>
      <c r="O3" s="11"/>
      <c r="P3" s="11"/>
    </row>
    <row r="4" customHeight="1" spans="1:16">
      <c r="A4" s="11"/>
      <c r="B4" s="11"/>
      <c r="C4" s="11"/>
      <c r="D4" s="11"/>
      <c r="E4" s="11" t="s">
        <v>8</v>
      </c>
      <c r="F4" s="11" t="s">
        <v>9</v>
      </c>
      <c r="G4" s="11" t="s">
        <v>10</v>
      </c>
      <c r="H4" s="11" t="s">
        <v>11</v>
      </c>
      <c r="I4" s="11" t="s">
        <v>12</v>
      </c>
      <c r="J4" s="11"/>
      <c r="K4" s="11" t="s">
        <v>13</v>
      </c>
      <c r="L4" s="11"/>
      <c r="M4" s="11" t="s">
        <v>14</v>
      </c>
      <c r="N4" s="11"/>
      <c r="O4" s="11" t="s">
        <v>15</v>
      </c>
      <c r="P4" s="11"/>
    </row>
    <row r="5" customHeight="1" spans="1:16">
      <c r="A5" s="11"/>
      <c r="B5" s="11"/>
      <c r="C5" s="11"/>
      <c r="D5" s="11"/>
      <c r="E5" s="11"/>
      <c r="F5" s="11"/>
      <c r="G5" s="11"/>
      <c r="H5" s="11"/>
      <c r="I5" s="11">
        <v>1</v>
      </c>
      <c r="J5" s="11">
        <v>2</v>
      </c>
      <c r="K5" s="11">
        <v>3</v>
      </c>
      <c r="L5" s="11">
        <v>4</v>
      </c>
      <c r="M5" s="11">
        <v>5</v>
      </c>
      <c r="N5" s="11">
        <v>6</v>
      </c>
      <c r="O5" s="11">
        <v>7</v>
      </c>
      <c r="P5" s="11">
        <v>8</v>
      </c>
    </row>
    <row r="6" ht="30.95" customHeight="1" spans="1:16">
      <c r="A6" s="12" t="s">
        <v>81</v>
      </c>
      <c r="B6" s="13" t="s">
        <v>82</v>
      </c>
      <c r="C6" s="14" t="s">
        <v>83</v>
      </c>
      <c r="D6" s="15" t="s">
        <v>84</v>
      </c>
      <c r="E6" s="15">
        <v>4</v>
      </c>
      <c r="F6" s="15">
        <v>72</v>
      </c>
      <c r="G6" s="15">
        <v>72</v>
      </c>
      <c r="H6" s="15">
        <v>0</v>
      </c>
      <c r="I6" s="15">
        <v>4</v>
      </c>
      <c r="J6" s="15"/>
      <c r="K6" s="15"/>
      <c r="L6" s="15"/>
      <c r="M6" s="15"/>
      <c r="N6" s="15"/>
      <c r="O6" s="15"/>
      <c r="P6" s="15"/>
    </row>
    <row r="7" ht="30.95" customHeight="1" spans="1:16">
      <c r="A7" s="16"/>
      <c r="B7" s="13"/>
      <c r="C7" s="14" t="s">
        <v>85</v>
      </c>
      <c r="D7" s="15" t="s">
        <v>86</v>
      </c>
      <c r="E7" s="15">
        <v>3</v>
      </c>
      <c r="F7" s="15">
        <v>54</v>
      </c>
      <c r="G7" s="15">
        <v>54</v>
      </c>
      <c r="H7" s="15">
        <v>0</v>
      </c>
      <c r="I7" s="15">
        <v>3</v>
      </c>
      <c r="J7" s="15"/>
      <c r="K7" s="15"/>
      <c r="L7" s="15"/>
      <c r="M7" s="15"/>
      <c r="N7" s="15"/>
      <c r="O7" s="15"/>
      <c r="P7" s="15"/>
    </row>
    <row r="8" ht="30.95" customHeight="1" spans="1:16">
      <c r="A8" s="16"/>
      <c r="B8" s="13"/>
      <c r="C8" s="14" t="s">
        <v>87</v>
      </c>
      <c r="D8" s="15" t="s">
        <v>84</v>
      </c>
      <c r="E8" s="15">
        <v>5</v>
      </c>
      <c r="F8" s="15">
        <v>90</v>
      </c>
      <c r="G8" s="15">
        <v>90</v>
      </c>
      <c r="H8" s="15">
        <v>0</v>
      </c>
      <c r="I8" s="15"/>
      <c r="J8" s="15">
        <v>5</v>
      </c>
      <c r="K8" s="15"/>
      <c r="L8" s="15"/>
      <c r="M8" s="15"/>
      <c r="N8" s="15"/>
      <c r="O8" s="15"/>
      <c r="P8" s="15"/>
    </row>
    <row r="9" ht="30.95" customHeight="1" spans="1:16">
      <c r="A9" s="16"/>
      <c r="B9" s="13"/>
      <c r="C9" s="14" t="s">
        <v>88</v>
      </c>
      <c r="D9" s="15" t="s">
        <v>89</v>
      </c>
      <c r="E9" s="15">
        <v>3</v>
      </c>
      <c r="F9" s="15">
        <v>54</v>
      </c>
      <c r="G9" s="15">
        <v>54</v>
      </c>
      <c r="H9" s="15">
        <v>0</v>
      </c>
      <c r="I9" s="15"/>
      <c r="J9" s="15"/>
      <c r="K9" s="15">
        <v>3</v>
      </c>
      <c r="L9" s="15"/>
      <c r="M9" s="15"/>
      <c r="N9" s="15"/>
      <c r="O9" s="15"/>
      <c r="P9" s="15"/>
    </row>
    <row r="10" ht="30.95" customHeight="1" spans="1:16">
      <c r="A10" s="16"/>
      <c r="B10" s="13"/>
      <c r="C10" s="14" t="s">
        <v>90</v>
      </c>
      <c r="D10" s="15" t="s">
        <v>91</v>
      </c>
      <c r="E10" s="15">
        <v>3</v>
      </c>
      <c r="F10" s="15">
        <v>54</v>
      </c>
      <c r="G10" s="15">
        <v>54</v>
      </c>
      <c r="H10" s="15">
        <v>0</v>
      </c>
      <c r="I10" s="15"/>
      <c r="J10" s="15"/>
      <c r="K10" s="15">
        <v>3</v>
      </c>
      <c r="L10" s="15"/>
      <c r="M10" s="15"/>
      <c r="N10" s="15"/>
      <c r="O10" s="15"/>
      <c r="P10" s="15"/>
    </row>
    <row r="11" ht="30.95" customHeight="1" spans="1:16">
      <c r="A11" s="16"/>
      <c r="B11" s="13"/>
      <c r="C11" s="14" t="s">
        <v>92</v>
      </c>
      <c r="D11" s="15" t="s">
        <v>89</v>
      </c>
      <c r="E11" s="15">
        <v>2</v>
      </c>
      <c r="F11" s="15">
        <v>36</v>
      </c>
      <c r="G11" s="15">
        <v>36</v>
      </c>
      <c r="H11" s="15">
        <v>0</v>
      </c>
      <c r="I11" s="15"/>
      <c r="J11" s="15"/>
      <c r="K11" s="27"/>
      <c r="L11" s="15">
        <v>3</v>
      </c>
      <c r="M11" s="15"/>
      <c r="N11" s="15"/>
      <c r="O11" s="15"/>
      <c r="P11" s="15"/>
    </row>
    <row r="12" ht="30.95" customHeight="1" spans="1:16">
      <c r="A12" s="16"/>
      <c r="B12" s="13"/>
      <c r="C12" s="14" t="s">
        <v>93</v>
      </c>
      <c r="D12" s="15" t="s">
        <v>94</v>
      </c>
      <c r="E12" s="15">
        <v>1</v>
      </c>
      <c r="F12" s="15">
        <v>20</v>
      </c>
      <c r="G12" s="15">
        <v>0</v>
      </c>
      <c r="H12" s="15">
        <v>20</v>
      </c>
      <c r="I12" s="15"/>
      <c r="J12" s="15"/>
      <c r="K12" s="27"/>
      <c r="L12" s="15">
        <v>3</v>
      </c>
      <c r="M12" s="15"/>
      <c r="N12" s="15"/>
      <c r="O12" s="15"/>
      <c r="P12" s="15"/>
    </row>
    <row r="13" ht="30.95" customHeight="1" spans="1:16">
      <c r="A13" s="16"/>
      <c r="B13" s="13"/>
      <c r="C13" s="14" t="s">
        <v>95</v>
      </c>
      <c r="D13" s="15" t="s">
        <v>96</v>
      </c>
      <c r="E13" s="15">
        <v>3</v>
      </c>
      <c r="F13" s="15">
        <v>54</v>
      </c>
      <c r="G13" s="15">
        <v>54</v>
      </c>
      <c r="H13" s="15">
        <v>0</v>
      </c>
      <c r="I13" s="15"/>
      <c r="J13" s="15"/>
      <c r="K13" s="15"/>
      <c r="L13" s="15">
        <v>3</v>
      </c>
      <c r="M13" s="15"/>
      <c r="N13" s="15"/>
      <c r="O13" s="15"/>
      <c r="P13" s="15"/>
    </row>
    <row r="14" customHeight="1" spans="1:16">
      <c r="A14" s="16"/>
      <c r="B14" s="13"/>
      <c r="C14" s="13" t="s">
        <v>48</v>
      </c>
      <c r="D14" s="13"/>
      <c r="E14" s="13">
        <f>SUM(E6:E13)</f>
        <v>24</v>
      </c>
      <c r="F14" s="13">
        <f>SUM(F6:F13)</f>
        <v>434</v>
      </c>
      <c r="G14" s="13">
        <f>SUM(G6:G13)</f>
        <v>414</v>
      </c>
      <c r="H14" s="13">
        <f>SUM(H6:H13)</f>
        <v>20</v>
      </c>
      <c r="I14" s="13">
        <f>SUM(I6:I13)</f>
        <v>7</v>
      </c>
      <c r="J14" s="13">
        <f t="shared" ref="J14:P14" si="0">SUM(J6:J13)</f>
        <v>5</v>
      </c>
      <c r="K14" s="13">
        <f t="shared" si="0"/>
        <v>6</v>
      </c>
      <c r="L14" s="13">
        <f t="shared" si="0"/>
        <v>9</v>
      </c>
      <c r="M14" s="13">
        <f t="shared" si="0"/>
        <v>0</v>
      </c>
      <c r="N14" s="13">
        <f t="shared" si="0"/>
        <v>0</v>
      </c>
      <c r="O14" s="13">
        <f t="shared" si="0"/>
        <v>0</v>
      </c>
      <c r="P14" s="13">
        <f t="shared" si="0"/>
        <v>0</v>
      </c>
    </row>
    <row r="15" ht="28.35" customHeight="1" spans="1:16">
      <c r="A15" s="16"/>
      <c r="B15" s="13" t="s">
        <v>97</v>
      </c>
      <c r="C15" s="14" t="s">
        <v>98</v>
      </c>
      <c r="D15" s="15" t="s">
        <v>99</v>
      </c>
      <c r="E15" s="15">
        <v>1</v>
      </c>
      <c r="F15" s="15">
        <v>18</v>
      </c>
      <c r="G15" s="15">
        <v>18</v>
      </c>
      <c r="H15" s="15">
        <v>0</v>
      </c>
      <c r="I15" s="15">
        <v>3</v>
      </c>
      <c r="J15" s="15"/>
      <c r="K15" s="15"/>
      <c r="L15" s="15"/>
      <c r="M15" s="15"/>
      <c r="N15" s="15"/>
      <c r="O15" s="15"/>
      <c r="P15" s="15"/>
    </row>
    <row r="16" ht="28.35" customHeight="1" spans="1:16">
      <c r="A16" s="16"/>
      <c r="B16" s="13"/>
      <c r="C16" s="14" t="s">
        <v>100</v>
      </c>
      <c r="D16" s="15" t="s">
        <v>101</v>
      </c>
      <c r="E16" s="15">
        <v>2</v>
      </c>
      <c r="F16" s="15">
        <v>36</v>
      </c>
      <c r="G16" s="15">
        <v>36</v>
      </c>
      <c r="H16" s="15">
        <v>0</v>
      </c>
      <c r="I16" s="15">
        <v>3</v>
      </c>
      <c r="J16" s="15"/>
      <c r="K16" s="15"/>
      <c r="L16" s="15"/>
      <c r="M16" s="15"/>
      <c r="N16" s="17"/>
      <c r="O16" s="15"/>
      <c r="P16" s="15"/>
    </row>
    <row r="17" ht="28.35" customHeight="1" spans="1:16">
      <c r="A17" s="16"/>
      <c r="B17" s="13"/>
      <c r="C17" s="14" t="s">
        <v>102</v>
      </c>
      <c r="D17" s="15" t="s">
        <v>103</v>
      </c>
      <c r="E17" s="15">
        <v>3</v>
      </c>
      <c r="F17" s="15">
        <v>54</v>
      </c>
      <c r="G17" s="15">
        <v>54</v>
      </c>
      <c r="H17" s="15">
        <v>0</v>
      </c>
      <c r="I17" s="15"/>
      <c r="J17" s="15">
        <v>3</v>
      </c>
      <c r="K17" s="15"/>
      <c r="L17" s="15"/>
      <c r="M17" s="15"/>
      <c r="N17" s="15"/>
      <c r="O17" s="15"/>
      <c r="P17" s="15"/>
    </row>
    <row r="18" ht="28.35" customHeight="1" spans="1:16">
      <c r="A18" s="16"/>
      <c r="B18" s="13"/>
      <c r="C18" s="14" t="s">
        <v>104</v>
      </c>
      <c r="D18" s="15" t="s">
        <v>105</v>
      </c>
      <c r="E18" s="15">
        <v>3</v>
      </c>
      <c r="F18" s="15">
        <v>54</v>
      </c>
      <c r="G18" s="15">
        <v>27</v>
      </c>
      <c r="H18" s="15">
        <v>27</v>
      </c>
      <c r="I18" s="15"/>
      <c r="J18" s="15">
        <v>3</v>
      </c>
      <c r="K18" s="15"/>
      <c r="L18" s="15"/>
      <c r="M18" s="15"/>
      <c r="N18" s="15"/>
      <c r="O18" s="15"/>
      <c r="P18" s="15"/>
    </row>
    <row r="19" ht="28.35" customHeight="1" spans="1:16">
      <c r="A19" s="16"/>
      <c r="B19" s="13"/>
      <c r="C19" s="14" t="s">
        <v>106</v>
      </c>
      <c r="D19" s="17" t="s">
        <v>107</v>
      </c>
      <c r="E19" s="15">
        <v>3</v>
      </c>
      <c r="F19" s="15">
        <v>54</v>
      </c>
      <c r="G19" s="15">
        <v>54</v>
      </c>
      <c r="H19" s="15">
        <v>0</v>
      </c>
      <c r="I19" s="15"/>
      <c r="J19" s="17">
        <v>3</v>
      </c>
      <c r="K19" s="17"/>
      <c r="L19" s="17"/>
      <c r="M19" s="17"/>
      <c r="N19" s="17"/>
      <c r="O19" s="17"/>
      <c r="P19" s="17"/>
    </row>
    <row r="20" ht="28.35" customHeight="1" spans="1:16">
      <c r="A20" s="16"/>
      <c r="B20" s="13"/>
      <c r="C20" s="14" t="s">
        <v>108</v>
      </c>
      <c r="D20" s="15" t="s">
        <v>109</v>
      </c>
      <c r="E20" s="15">
        <v>3</v>
      </c>
      <c r="F20" s="15">
        <v>54</v>
      </c>
      <c r="G20" s="15">
        <v>36</v>
      </c>
      <c r="H20" s="15">
        <v>18</v>
      </c>
      <c r="I20" s="15"/>
      <c r="J20" s="15"/>
      <c r="K20" s="15">
        <v>3</v>
      </c>
      <c r="L20" s="15"/>
      <c r="M20" s="15"/>
      <c r="N20" s="15"/>
      <c r="O20" s="15"/>
      <c r="P20" s="15"/>
    </row>
    <row r="21" ht="28.35" customHeight="1" spans="1:16">
      <c r="A21" s="16"/>
      <c r="B21" s="13"/>
      <c r="C21" s="14" t="s">
        <v>110</v>
      </c>
      <c r="D21" s="15" t="s">
        <v>111</v>
      </c>
      <c r="E21" s="15">
        <v>3</v>
      </c>
      <c r="F21" s="15">
        <v>54</v>
      </c>
      <c r="G21" s="15">
        <v>54</v>
      </c>
      <c r="H21" s="15">
        <v>0</v>
      </c>
      <c r="I21" s="15"/>
      <c r="J21" s="15"/>
      <c r="K21" s="15">
        <v>3</v>
      </c>
      <c r="L21" s="15"/>
      <c r="M21" s="15"/>
      <c r="N21" s="15"/>
      <c r="O21" s="15"/>
      <c r="P21" s="15"/>
    </row>
    <row r="22" ht="28.35" customHeight="1" spans="1:16">
      <c r="A22" s="16"/>
      <c r="B22" s="13"/>
      <c r="C22" s="14" t="s">
        <v>112</v>
      </c>
      <c r="D22" s="15" t="s">
        <v>113</v>
      </c>
      <c r="E22" s="15">
        <v>2</v>
      </c>
      <c r="F22" s="15">
        <v>36</v>
      </c>
      <c r="G22" s="15">
        <v>36</v>
      </c>
      <c r="H22" s="15">
        <v>0</v>
      </c>
      <c r="I22" s="15"/>
      <c r="J22" s="15"/>
      <c r="K22" s="15">
        <v>3</v>
      </c>
      <c r="L22" s="15"/>
      <c r="M22" s="15"/>
      <c r="N22" s="15"/>
      <c r="O22" s="15"/>
      <c r="P22" s="15"/>
    </row>
    <row r="23" ht="28.35" customHeight="1" spans="1:16">
      <c r="A23" s="16"/>
      <c r="B23" s="13"/>
      <c r="C23" s="14" t="s">
        <v>114</v>
      </c>
      <c r="D23" s="15" t="s">
        <v>115</v>
      </c>
      <c r="E23" s="15">
        <v>2</v>
      </c>
      <c r="F23" s="15">
        <v>36</v>
      </c>
      <c r="G23" s="15">
        <v>36</v>
      </c>
      <c r="H23" s="15">
        <v>0</v>
      </c>
      <c r="I23" s="15"/>
      <c r="J23" s="15"/>
      <c r="K23" s="15"/>
      <c r="L23" s="15">
        <v>3</v>
      </c>
      <c r="M23" s="15"/>
      <c r="N23" s="15"/>
      <c r="O23" s="15"/>
      <c r="P23" s="15"/>
    </row>
    <row r="24" ht="28.35" customHeight="1" spans="1:16">
      <c r="A24" s="16"/>
      <c r="B24" s="13"/>
      <c r="C24" s="14" t="s">
        <v>116</v>
      </c>
      <c r="D24" s="15" t="s">
        <v>117</v>
      </c>
      <c r="E24" s="15">
        <v>2</v>
      </c>
      <c r="F24" s="15">
        <v>36</v>
      </c>
      <c r="G24" s="15">
        <v>18</v>
      </c>
      <c r="H24" s="15">
        <v>18</v>
      </c>
      <c r="I24" s="15"/>
      <c r="J24" s="15"/>
      <c r="K24" s="15"/>
      <c r="L24" s="15">
        <v>3</v>
      </c>
      <c r="M24" s="15"/>
      <c r="N24" s="15"/>
      <c r="O24" s="15"/>
      <c r="P24" s="15"/>
    </row>
    <row r="25" ht="28.35" customHeight="1" spans="1:16">
      <c r="A25" s="16"/>
      <c r="B25" s="13"/>
      <c r="C25" s="14" t="s">
        <v>118</v>
      </c>
      <c r="D25" s="15" t="s">
        <v>119</v>
      </c>
      <c r="E25" s="15">
        <v>2</v>
      </c>
      <c r="F25" s="15">
        <v>36</v>
      </c>
      <c r="G25" s="15">
        <v>36</v>
      </c>
      <c r="H25" s="15">
        <v>0</v>
      </c>
      <c r="I25" s="15"/>
      <c r="J25" s="15"/>
      <c r="K25" s="15"/>
      <c r="L25" s="15">
        <v>3</v>
      </c>
      <c r="M25" s="15"/>
      <c r="N25" s="15"/>
      <c r="O25" s="15"/>
      <c r="P25" s="15"/>
    </row>
    <row r="26" ht="28.35" customHeight="1" spans="1:16">
      <c r="A26" s="16"/>
      <c r="B26" s="13"/>
      <c r="C26" s="14" t="s">
        <v>120</v>
      </c>
      <c r="D26" s="15" t="s">
        <v>121</v>
      </c>
      <c r="E26" s="15">
        <v>2</v>
      </c>
      <c r="F26" s="15">
        <v>36</v>
      </c>
      <c r="G26" s="15">
        <v>36</v>
      </c>
      <c r="H26" s="15">
        <v>0</v>
      </c>
      <c r="I26" s="15"/>
      <c r="J26" s="15"/>
      <c r="K26" s="15"/>
      <c r="L26" s="6"/>
      <c r="M26" s="15">
        <v>3</v>
      </c>
      <c r="N26" s="13"/>
      <c r="O26" s="15"/>
      <c r="P26" s="15"/>
    </row>
    <row r="27" ht="28.35" customHeight="1" spans="1:16">
      <c r="A27" s="16"/>
      <c r="B27" s="13"/>
      <c r="C27" s="14" t="s">
        <v>122</v>
      </c>
      <c r="D27" s="15" t="s">
        <v>123</v>
      </c>
      <c r="E27" s="15">
        <v>2</v>
      </c>
      <c r="F27" s="15">
        <v>36</v>
      </c>
      <c r="G27" s="15">
        <v>36</v>
      </c>
      <c r="H27" s="15">
        <v>0</v>
      </c>
      <c r="I27" s="15"/>
      <c r="J27" s="15"/>
      <c r="K27" s="15"/>
      <c r="L27" s="15"/>
      <c r="M27" s="15">
        <v>3</v>
      </c>
      <c r="N27" s="15"/>
      <c r="O27" s="15"/>
      <c r="P27" s="15"/>
    </row>
    <row r="28" ht="28.35" customHeight="1" spans="1:16">
      <c r="A28" s="16"/>
      <c r="B28" s="13"/>
      <c r="C28" s="14" t="s">
        <v>124</v>
      </c>
      <c r="D28" s="15" t="s">
        <v>125</v>
      </c>
      <c r="E28" s="15">
        <v>2</v>
      </c>
      <c r="F28" s="15">
        <v>36</v>
      </c>
      <c r="G28" s="15">
        <v>36</v>
      </c>
      <c r="H28" s="15">
        <v>0</v>
      </c>
      <c r="I28" s="15"/>
      <c r="J28" s="15"/>
      <c r="K28" s="15"/>
      <c r="L28" s="15"/>
      <c r="M28" s="15">
        <v>3</v>
      </c>
      <c r="N28" s="15"/>
      <c r="O28" s="15"/>
      <c r="P28" s="15"/>
    </row>
    <row r="29" ht="28.35" customHeight="1" spans="1:16">
      <c r="A29" s="16"/>
      <c r="B29" s="13"/>
      <c r="C29" s="14" t="s">
        <v>126</v>
      </c>
      <c r="D29" s="15" t="s">
        <v>127</v>
      </c>
      <c r="E29" s="18">
        <v>2</v>
      </c>
      <c r="F29" s="18">
        <v>36</v>
      </c>
      <c r="G29" s="18">
        <v>36</v>
      </c>
      <c r="H29" s="18">
        <v>0</v>
      </c>
      <c r="I29" s="13"/>
      <c r="J29" s="13"/>
      <c r="K29" s="13"/>
      <c r="L29" s="13"/>
      <c r="M29" s="13"/>
      <c r="N29" s="15">
        <v>3</v>
      </c>
      <c r="O29" s="15"/>
      <c r="P29" s="15"/>
    </row>
    <row r="30" customHeight="1" spans="1:16">
      <c r="A30" s="16"/>
      <c r="B30" s="13"/>
      <c r="C30" s="19" t="s">
        <v>48</v>
      </c>
      <c r="D30" s="20"/>
      <c r="E30" s="15">
        <f>SUM(E15:E29)</f>
        <v>34</v>
      </c>
      <c r="F30" s="15">
        <f>SUM(F15:F29)</f>
        <v>612</v>
      </c>
      <c r="G30" s="15">
        <f>SUM(G15:G29)</f>
        <v>549</v>
      </c>
      <c r="H30" s="15">
        <f>SUM(H15:H29)</f>
        <v>63</v>
      </c>
      <c r="I30" s="15">
        <f>SUM(I15:I29)</f>
        <v>6</v>
      </c>
      <c r="J30" s="15">
        <f t="shared" ref="J30:P30" si="1">SUM(J15:J29)</f>
        <v>9</v>
      </c>
      <c r="K30" s="15">
        <f t="shared" si="1"/>
        <v>9</v>
      </c>
      <c r="L30" s="15">
        <f t="shared" si="1"/>
        <v>9</v>
      </c>
      <c r="M30" s="15">
        <f t="shared" si="1"/>
        <v>9</v>
      </c>
      <c r="N30" s="15">
        <f t="shared" si="1"/>
        <v>3</v>
      </c>
      <c r="O30" s="15">
        <f t="shared" si="1"/>
        <v>0</v>
      </c>
      <c r="P30" s="15">
        <f t="shared" si="1"/>
        <v>0</v>
      </c>
    </row>
    <row r="31" ht="28.35" customHeight="1" spans="1:16">
      <c r="A31" s="16"/>
      <c r="B31" s="13" t="s">
        <v>128</v>
      </c>
      <c r="C31" s="14" t="s">
        <v>129</v>
      </c>
      <c r="D31" s="15" t="s">
        <v>130</v>
      </c>
      <c r="E31" s="15">
        <v>1</v>
      </c>
      <c r="F31" s="15">
        <v>20</v>
      </c>
      <c r="G31" s="15">
        <v>0</v>
      </c>
      <c r="H31" s="15">
        <v>20</v>
      </c>
      <c r="I31" s="15">
        <v>3</v>
      </c>
      <c r="J31" s="15"/>
      <c r="K31" s="15"/>
      <c r="L31" s="15"/>
      <c r="M31" s="15"/>
      <c r="N31" s="15"/>
      <c r="O31" s="15"/>
      <c r="P31" s="15"/>
    </row>
    <row r="32" ht="28.35" customHeight="1" spans="1:16">
      <c r="A32" s="16"/>
      <c r="B32" s="13"/>
      <c r="C32" s="14" t="s">
        <v>131</v>
      </c>
      <c r="D32" s="15" t="s">
        <v>132</v>
      </c>
      <c r="E32" s="15">
        <v>3</v>
      </c>
      <c r="F32" s="15">
        <v>54</v>
      </c>
      <c r="G32" s="15">
        <v>36</v>
      </c>
      <c r="H32" s="15">
        <v>18</v>
      </c>
      <c r="I32" s="15"/>
      <c r="J32" s="15"/>
      <c r="K32" s="15"/>
      <c r="L32" s="15">
        <v>3</v>
      </c>
      <c r="M32" s="15"/>
      <c r="N32" s="15"/>
      <c r="O32" s="15"/>
      <c r="P32" s="15"/>
    </row>
    <row r="33" ht="28.35" customHeight="1" spans="1:16">
      <c r="A33" s="16"/>
      <c r="B33" s="13"/>
      <c r="C33" s="14" t="s">
        <v>133</v>
      </c>
      <c r="D33" s="15" t="s">
        <v>134</v>
      </c>
      <c r="E33" s="15">
        <v>2</v>
      </c>
      <c r="F33" s="15">
        <v>36</v>
      </c>
      <c r="G33" s="15">
        <v>18</v>
      </c>
      <c r="H33" s="15">
        <v>18</v>
      </c>
      <c r="I33" s="15"/>
      <c r="J33" s="15"/>
      <c r="K33" s="15"/>
      <c r="L33" s="15">
        <v>3</v>
      </c>
      <c r="M33" s="15"/>
      <c r="N33" s="15"/>
      <c r="O33" s="15"/>
      <c r="P33" s="15"/>
    </row>
    <row r="34" ht="28.35" customHeight="1" spans="1:16">
      <c r="A34" s="16"/>
      <c r="B34" s="13"/>
      <c r="C34" s="14" t="s">
        <v>135</v>
      </c>
      <c r="D34" s="15" t="s">
        <v>136</v>
      </c>
      <c r="E34" s="15">
        <v>3</v>
      </c>
      <c r="F34" s="15">
        <v>54</v>
      </c>
      <c r="G34" s="15">
        <v>27</v>
      </c>
      <c r="H34" s="15">
        <v>27</v>
      </c>
      <c r="I34" s="15"/>
      <c r="J34" s="15"/>
      <c r="K34" s="15"/>
      <c r="L34" s="15"/>
      <c r="M34" s="15">
        <v>3</v>
      </c>
      <c r="N34" s="15"/>
      <c r="O34" s="15"/>
      <c r="P34" s="15"/>
    </row>
    <row r="35" ht="28.35" customHeight="1" spans="1:16">
      <c r="A35" s="16"/>
      <c r="B35" s="13"/>
      <c r="C35" s="21" t="s">
        <v>137</v>
      </c>
      <c r="D35" s="22" t="s">
        <v>138</v>
      </c>
      <c r="E35" s="22">
        <v>1</v>
      </c>
      <c r="F35" s="22">
        <v>18</v>
      </c>
      <c r="G35" s="22">
        <v>18</v>
      </c>
      <c r="H35" s="22">
        <v>0</v>
      </c>
      <c r="I35" s="22"/>
      <c r="J35" s="22"/>
      <c r="K35" s="22"/>
      <c r="L35" s="22"/>
      <c r="M35" s="22">
        <v>2</v>
      </c>
      <c r="O35" s="22"/>
      <c r="P35" s="22"/>
    </row>
    <row r="36" ht="28.35" customHeight="1" spans="1:16">
      <c r="A36" s="16"/>
      <c r="B36" s="13"/>
      <c r="C36" s="14" t="s">
        <v>139</v>
      </c>
      <c r="D36" s="15" t="s">
        <v>140</v>
      </c>
      <c r="E36" s="15">
        <v>2</v>
      </c>
      <c r="F36" s="15">
        <v>36</v>
      </c>
      <c r="G36" s="15">
        <v>18</v>
      </c>
      <c r="H36" s="15">
        <v>18</v>
      </c>
      <c r="I36" s="15"/>
      <c r="J36" s="15"/>
      <c r="K36" s="15"/>
      <c r="L36" s="15"/>
      <c r="M36" s="15">
        <v>3</v>
      </c>
      <c r="N36" s="15"/>
      <c r="O36" s="15"/>
      <c r="P36" s="15"/>
    </row>
    <row r="37" ht="28.35" customHeight="1" spans="1:16">
      <c r="A37" s="16"/>
      <c r="B37" s="13"/>
      <c r="C37" s="14" t="s">
        <v>141</v>
      </c>
      <c r="D37" s="15" t="s">
        <v>142</v>
      </c>
      <c r="E37" s="15">
        <v>2</v>
      </c>
      <c r="F37" s="15">
        <v>36</v>
      </c>
      <c r="G37" s="15">
        <v>18</v>
      </c>
      <c r="H37" s="15">
        <v>18</v>
      </c>
      <c r="I37" s="15"/>
      <c r="J37" s="15"/>
      <c r="K37" s="15"/>
      <c r="L37" s="15"/>
      <c r="M37" s="15">
        <v>3</v>
      </c>
      <c r="N37" s="15"/>
      <c r="O37" s="15"/>
      <c r="P37" s="15"/>
    </row>
    <row r="38" ht="28.35" customHeight="1" spans="1:16">
      <c r="A38" s="16"/>
      <c r="B38" s="13"/>
      <c r="C38" s="14" t="s">
        <v>143</v>
      </c>
      <c r="D38" s="23" t="s">
        <v>144</v>
      </c>
      <c r="E38" s="15">
        <v>2</v>
      </c>
      <c r="F38" s="15">
        <v>36</v>
      </c>
      <c r="G38" s="15">
        <v>18</v>
      </c>
      <c r="H38" s="15">
        <v>18</v>
      </c>
      <c r="I38" s="15"/>
      <c r="J38" s="15"/>
      <c r="K38" s="15"/>
      <c r="L38" s="15"/>
      <c r="M38" s="15">
        <v>3</v>
      </c>
      <c r="N38" s="15"/>
      <c r="O38" s="15"/>
      <c r="P38" s="15"/>
    </row>
    <row r="39" ht="28.35" customHeight="1" spans="1:16">
      <c r="A39" s="16"/>
      <c r="B39" s="13"/>
      <c r="C39" s="14" t="s">
        <v>120</v>
      </c>
      <c r="D39" s="15" t="s">
        <v>145</v>
      </c>
      <c r="E39" s="15">
        <v>2</v>
      </c>
      <c r="F39" s="15">
        <v>36</v>
      </c>
      <c r="G39" s="15">
        <v>36</v>
      </c>
      <c r="H39" s="15">
        <v>0</v>
      </c>
      <c r="I39" s="15"/>
      <c r="J39" s="15"/>
      <c r="K39" s="15"/>
      <c r="L39" s="15"/>
      <c r="M39" s="15">
        <v>3</v>
      </c>
      <c r="N39" s="15"/>
      <c r="O39" s="15"/>
      <c r="P39" s="15"/>
    </row>
    <row r="40" ht="28.35" customHeight="1" spans="1:16">
      <c r="A40" s="16"/>
      <c r="B40" s="13"/>
      <c r="C40" s="14" t="s">
        <v>146</v>
      </c>
      <c r="D40" s="15" t="s">
        <v>145</v>
      </c>
      <c r="E40" s="15">
        <v>1</v>
      </c>
      <c r="F40" s="15">
        <v>20</v>
      </c>
      <c r="G40" s="15">
        <v>0</v>
      </c>
      <c r="H40" s="15">
        <v>20</v>
      </c>
      <c r="I40" s="15"/>
      <c r="J40" s="15"/>
      <c r="K40" s="15"/>
      <c r="L40" s="15"/>
      <c r="M40" s="15">
        <v>3</v>
      </c>
      <c r="N40" s="15"/>
      <c r="O40" s="15"/>
      <c r="P40" s="15"/>
    </row>
    <row r="41" ht="28.35" customHeight="1" spans="1:16">
      <c r="A41" s="16"/>
      <c r="B41" s="13"/>
      <c r="C41" s="14" t="s">
        <v>147</v>
      </c>
      <c r="D41" s="15" t="s">
        <v>148</v>
      </c>
      <c r="E41" s="15">
        <v>2</v>
      </c>
      <c r="F41" s="15">
        <v>36</v>
      </c>
      <c r="G41" s="15">
        <v>36</v>
      </c>
      <c r="H41" s="15">
        <v>0</v>
      </c>
      <c r="I41" s="15"/>
      <c r="J41" s="15"/>
      <c r="K41" s="15"/>
      <c r="L41" s="15"/>
      <c r="M41" s="15">
        <v>3</v>
      </c>
      <c r="N41" s="15"/>
      <c r="O41" s="15"/>
      <c r="P41" s="15"/>
    </row>
    <row r="42" ht="28.35" customHeight="1" spans="1:16">
      <c r="A42" s="16"/>
      <c r="B42" s="13"/>
      <c r="C42" s="14" t="s">
        <v>149</v>
      </c>
      <c r="D42" s="15" t="s">
        <v>150</v>
      </c>
      <c r="E42" s="15">
        <v>2</v>
      </c>
      <c r="F42" s="15">
        <v>36</v>
      </c>
      <c r="G42" s="15">
        <v>18</v>
      </c>
      <c r="H42" s="15">
        <v>18</v>
      </c>
      <c r="I42" s="15"/>
      <c r="J42" s="15"/>
      <c r="K42" s="15"/>
      <c r="L42" s="15"/>
      <c r="M42" s="15"/>
      <c r="N42" s="15">
        <v>2</v>
      </c>
      <c r="O42" s="15"/>
      <c r="P42" s="15"/>
    </row>
    <row r="43" ht="28.35" customHeight="1" spans="1:16">
      <c r="A43" s="16"/>
      <c r="B43" s="13"/>
      <c r="C43" s="14" t="s">
        <v>151</v>
      </c>
      <c r="D43" s="15" t="s">
        <v>152</v>
      </c>
      <c r="E43" s="18">
        <v>2</v>
      </c>
      <c r="F43" s="18">
        <v>36</v>
      </c>
      <c r="G43" s="18">
        <v>36</v>
      </c>
      <c r="H43" s="18">
        <v>0</v>
      </c>
      <c r="I43" s="18"/>
      <c r="J43" s="18"/>
      <c r="K43" s="18"/>
      <c r="L43" s="18"/>
      <c r="M43" s="18"/>
      <c r="N43" s="18">
        <v>3</v>
      </c>
      <c r="O43" s="18"/>
      <c r="P43" s="18"/>
    </row>
    <row r="44" ht="28.35" customHeight="1" spans="1:16">
      <c r="A44" s="16"/>
      <c r="B44" s="13"/>
      <c r="C44" s="14" t="s">
        <v>153</v>
      </c>
      <c r="D44" s="15" t="s">
        <v>154</v>
      </c>
      <c r="E44" s="15">
        <v>2</v>
      </c>
      <c r="F44" s="15">
        <v>36</v>
      </c>
      <c r="G44" s="15">
        <v>18</v>
      </c>
      <c r="H44" s="15">
        <v>18</v>
      </c>
      <c r="I44" s="15"/>
      <c r="J44" s="15"/>
      <c r="K44" s="15"/>
      <c r="L44" s="15"/>
      <c r="M44" s="15"/>
      <c r="N44" s="15">
        <v>3</v>
      </c>
      <c r="O44" s="15"/>
      <c r="P44" s="15"/>
    </row>
    <row r="45" ht="28.35" customHeight="1" spans="1:16">
      <c r="A45" s="16"/>
      <c r="B45" s="13"/>
      <c r="C45" s="14" t="s">
        <v>155</v>
      </c>
      <c r="D45" s="15" t="s">
        <v>156</v>
      </c>
      <c r="E45" s="15">
        <v>2</v>
      </c>
      <c r="F45" s="15">
        <v>36</v>
      </c>
      <c r="G45" s="15">
        <v>18</v>
      </c>
      <c r="H45" s="15">
        <v>18</v>
      </c>
      <c r="I45" s="15"/>
      <c r="J45" s="15"/>
      <c r="K45" s="15"/>
      <c r="L45" s="15"/>
      <c r="M45" s="15"/>
      <c r="N45" s="15">
        <v>3</v>
      </c>
      <c r="O45" s="15"/>
      <c r="P45" s="15"/>
    </row>
    <row r="46" ht="28.35" customHeight="1" spans="1:16">
      <c r="A46" s="16"/>
      <c r="B46" s="13"/>
      <c r="C46" s="14" t="s">
        <v>157</v>
      </c>
      <c r="D46" s="15" t="s">
        <v>158</v>
      </c>
      <c r="E46" s="15">
        <v>2</v>
      </c>
      <c r="F46" s="15">
        <v>36</v>
      </c>
      <c r="G46" s="15">
        <v>18</v>
      </c>
      <c r="H46" s="15">
        <v>18</v>
      </c>
      <c r="I46" s="15"/>
      <c r="J46" s="15"/>
      <c r="K46" s="15"/>
      <c r="L46" s="15"/>
      <c r="M46" s="15"/>
      <c r="N46" s="15">
        <v>3</v>
      </c>
      <c r="O46" s="15"/>
      <c r="P46" s="15"/>
    </row>
    <row r="47" ht="28.35" customHeight="1" spans="1:16">
      <c r="A47" s="16"/>
      <c r="B47" s="13"/>
      <c r="C47" s="14" t="s">
        <v>159</v>
      </c>
      <c r="D47" s="15" t="s">
        <v>160</v>
      </c>
      <c r="E47" s="15">
        <v>2</v>
      </c>
      <c r="F47" s="13">
        <v>40</v>
      </c>
      <c r="G47" s="13">
        <v>0</v>
      </c>
      <c r="H47" s="13">
        <v>40</v>
      </c>
      <c r="I47" s="13"/>
      <c r="J47" s="13"/>
      <c r="K47" s="13"/>
      <c r="L47" s="13"/>
      <c r="M47" s="13"/>
      <c r="N47" s="13">
        <v>3</v>
      </c>
      <c r="O47" s="13"/>
      <c r="P47" s="13"/>
    </row>
    <row r="48" ht="28.35" customHeight="1" spans="1:16">
      <c r="A48" s="16"/>
      <c r="B48" s="13"/>
      <c r="C48" s="14" t="s">
        <v>161</v>
      </c>
      <c r="D48" s="15" t="s">
        <v>162</v>
      </c>
      <c r="E48" s="15">
        <v>1</v>
      </c>
      <c r="F48" s="13">
        <v>20</v>
      </c>
      <c r="G48" s="13">
        <v>0</v>
      </c>
      <c r="H48" s="13">
        <v>20</v>
      </c>
      <c r="I48" s="13"/>
      <c r="J48" s="13"/>
      <c r="K48" s="13"/>
      <c r="L48" s="13"/>
      <c r="M48" s="13"/>
      <c r="N48" s="13"/>
      <c r="O48" s="13" t="s">
        <v>163</v>
      </c>
      <c r="P48" s="13"/>
    </row>
    <row r="49" ht="28.35" customHeight="1" spans="1:16">
      <c r="A49" s="16"/>
      <c r="B49" s="13"/>
      <c r="C49" s="14" t="s">
        <v>164</v>
      </c>
      <c r="D49" s="15" t="s">
        <v>165</v>
      </c>
      <c r="E49" s="15">
        <v>1</v>
      </c>
      <c r="F49" s="15">
        <v>20</v>
      </c>
      <c r="G49" s="15">
        <v>0</v>
      </c>
      <c r="H49" s="15">
        <v>20</v>
      </c>
      <c r="I49" s="15"/>
      <c r="J49" s="15"/>
      <c r="K49" s="15"/>
      <c r="L49" s="15"/>
      <c r="M49" s="15"/>
      <c r="N49" s="15"/>
      <c r="O49" s="15" t="s">
        <v>166</v>
      </c>
      <c r="P49" s="15"/>
    </row>
    <row r="50" customHeight="1" spans="1:16">
      <c r="A50" s="16"/>
      <c r="B50" s="13"/>
      <c r="C50" s="24" t="s">
        <v>48</v>
      </c>
      <c r="D50" s="25"/>
      <c r="E50" s="13">
        <f>SUM(E31:E49)</f>
        <v>35</v>
      </c>
      <c r="F50" s="13">
        <f>SUM(F31:F49)</f>
        <v>642</v>
      </c>
      <c r="G50" s="13">
        <f>SUM(G31:G49)</f>
        <v>333</v>
      </c>
      <c r="H50" s="13">
        <f>SUM(H31:H49)</f>
        <v>309</v>
      </c>
      <c r="I50" s="13">
        <f>SUM(I31:I49)</f>
        <v>3</v>
      </c>
      <c r="J50" s="13">
        <f t="shared" ref="J50:P50" si="2">SUM(J31:J49)</f>
        <v>0</v>
      </c>
      <c r="K50" s="13">
        <f t="shared" si="2"/>
        <v>0</v>
      </c>
      <c r="L50" s="13">
        <f t="shared" si="2"/>
        <v>6</v>
      </c>
      <c r="M50" s="13">
        <f t="shared" si="2"/>
        <v>23</v>
      </c>
      <c r="N50" s="13">
        <f t="shared" si="2"/>
        <v>17</v>
      </c>
      <c r="O50" s="13">
        <f t="shared" si="2"/>
        <v>0</v>
      </c>
      <c r="P50" s="13">
        <f t="shared" si="2"/>
        <v>0</v>
      </c>
    </row>
    <row r="51" ht="36.95" customHeight="1" spans="1:16">
      <c r="A51" s="16"/>
      <c r="B51" s="12" t="s">
        <v>167</v>
      </c>
      <c r="C51" s="26" t="s">
        <v>168</v>
      </c>
      <c r="D51" s="15" t="s">
        <v>169</v>
      </c>
      <c r="E51" s="15">
        <v>1</v>
      </c>
      <c r="F51" s="13">
        <v>20</v>
      </c>
      <c r="G51" s="13">
        <v>0</v>
      </c>
      <c r="H51" s="13">
        <v>20</v>
      </c>
      <c r="I51" s="13">
        <v>2</v>
      </c>
      <c r="J51" s="13"/>
      <c r="K51" s="13"/>
      <c r="L51" s="13"/>
      <c r="M51" s="13"/>
      <c r="N51" s="13"/>
      <c r="O51" s="13"/>
      <c r="P51" s="13"/>
    </row>
    <row r="52" ht="36.95" customHeight="1" spans="1:16">
      <c r="A52" s="16"/>
      <c r="B52" s="16"/>
      <c r="C52" s="14" t="s">
        <v>170</v>
      </c>
      <c r="D52" s="15" t="s">
        <v>171</v>
      </c>
      <c r="E52" s="15">
        <v>2</v>
      </c>
      <c r="F52" s="13">
        <v>40</v>
      </c>
      <c r="G52" s="13">
        <v>0</v>
      </c>
      <c r="H52" s="13">
        <v>40</v>
      </c>
      <c r="I52" s="13"/>
      <c r="J52" s="13"/>
      <c r="K52" s="13">
        <v>3</v>
      </c>
      <c r="L52" s="13"/>
      <c r="M52" s="13"/>
      <c r="N52" s="13"/>
      <c r="O52" s="13"/>
      <c r="P52" s="13"/>
    </row>
    <row r="53" ht="36.95" customHeight="1" spans="1:16">
      <c r="A53" s="16"/>
      <c r="B53" s="16"/>
      <c r="C53" s="14" t="s">
        <v>172</v>
      </c>
      <c r="D53" s="15" t="s">
        <v>173</v>
      </c>
      <c r="E53" s="15">
        <v>1</v>
      </c>
      <c r="F53" s="13">
        <v>20</v>
      </c>
      <c r="G53" s="13">
        <v>0</v>
      </c>
      <c r="H53" s="13">
        <v>20</v>
      </c>
      <c r="I53" s="13"/>
      <c r="J53" s="13"/>
      <c r="K53" s="13">
        <v>3</v>
      </c>
      <c r="L53" s="13"/>
      <c r="M53" s="13"/>
      <c r="N53" s="13"/>
      <c r="O53" s="13"/>
      <c r="P53" s="13"/>
    </row>
    <row r="54" ht="36.95" customHeight="1" spans="1:16">
      <c r="A54" s="16"/>
      <c r="B54" s="16"/>
      <c r="C54" s="14" t="s">
        <v>174</v>
      </c>
      <c r="D54" s="15" t="s">
        <v>175</v>
      </c>
      <c r="E54" s="15">
        <v>1</v>
      </c>
      <c r="F54" s="13">
        <v>20</v>
      </c>
      <c r="G54" s="13">
        <v>0</v>
      </c>
      <c r="H54" s="13">
        <v>20</v>
      </c>
      <c r="I54" s="13"/>
      <c r="J54" s="13"/>
      <c r="K54" s="13">
        <v>3</v>
      </c>
      <c r="L54" s="13"/>
      <c r="M54" s="13"/>
      <c r="N54" s="13"/>
      <c r="O54" s="13"/>
      <c r="P54" s="13"/>
    </row>
    <row r="55" ht="36.95" customHeight="1" spans="1:16">
      <c r="A55" s="16"/>
      <c r="B55" s="16"/>
      <c r="C55" s="14" t="s">
        <v>176</v>
      </c>
      <c r="D55" s="15" t="s">
        <v>177</v>
      </c>
      <c r="E55" s="15">
        <v>1</v>
      </c>
      <c r="F55" s="13">
        <v>20</v>
      </c>
      <c r="G55" s="13">
        <v>0</v>
      </c>
      <c r="H55" s="13">
        <v>20</v>
      </c>
      <c r="I55" s="13"/>
      <c r="J55" s="13"/>
      <c r="K55" s="13"/>
      <c r="L55" s="13">
        <v>3</v>
      </c>
      <c r="M55" s="13"/>
      <c r="N55" s="13"/>
      <c r="O55" s="13"/>
      <c r="P55" s="13"/>
    </row>
    <row r="56" ht="36.95" customHeight="1" spans="1:16">
      <c r="A56" s="16"/>
      <c r="B56" s="16"/>
      <c r="C56" s="14" t="s">
        <v>178</v>
      </c>
      <c r="D56" s="15" t="s">
        <v>179</v>
      </c>
      <c r="E56" s="15">
        <v>1</v>
      </c>
      <c r="F56" s="13">
        <v>20</v>
      </c>
      <c r="G56" s="13">
        <v>0</v>
      </c>
      <c r="H56" s="13">
        <v>20</v>
      </c>
      <c r="I56" s="13"/>
      <c r="J56" s="13"/>
      <c r="K56" s="13"/>
      <c r="L56" s="13"/>
      <c r="M56" s="13">
        <v>3</v>
      </c>
      <c r="N56" s="13"/>
      <c r="O56" s="13"/>
      <c r="P56" s="13"/>
    </row>
    <row r="57" ht="36.95" customHeight="1" spans="1:16">
      <c r="A57" s="16"/>
      <c r="B57" s="16"/>
      <c r="C57" s="14" t="s">
        <v>146</v>
      </c>
      <c r="D57" s="15" t="s">
        <v>180</v>
      </c>
      <c r="E57" s="15">
        <v>1</v>
      </c>
      <c r="F57" s="13">
        <v>20</v>
      </c>
      <c r="G57" s="13">
        <v>0</v>
      </c>
      <c r="H57" s="13">
        <v>20</v>
      </c>
      <c r="I57" s="28"/>
      <c r="J57" s="28"/>
      <c r="K57" s="28"/>
      <c r="L57" s="6"/>
      <c r="M57" s="13">
        <v>3</v>
      </c>
      <c r="N57" s="13"/>
      <c r="O57" s="13"/>
      <c r="P57" s="13"/>
    </row>
    <row r="58" ht="36.95" customHeight="1" spans="1:16">
      <c r="A58" s="16"/>
      <c r="B58" s="16"/>
      <c r="C58" s="14" t="s">
        <v>181</v>
      </c>
      <c r="D58" s="15" t="s">
        <v>182</v>
      </c>
      <c r="E58" s="13">
        <v>1</v>
      </c>
      <c r="F58" s="13">
        <v>20</v>
      </c>
      <c r="G58" s="13">
        <v>0</v>
      </c>
      <c r="H58" s="13">
        <v>20</v>
      </c>
      <c r="I58" s="13"/>
      <c r="J58" s="13"/>
      <c r="K58" s="13"/>
      <c r="L58" s="13"/>
      <c r="M58" s="13">
        <v>3</v>
      </c>
      <c r="N58" s="13"/>
      <c r="O58" s="13"/>
      <c r="P58" s="13"/>
    </row>
    <row r="59" ht="36.95" customHeight="1" spans="1:16">
      <c r="A59" s="16"/>
      <c r="B59" s="16"/>
      <c r="C59" s="14" t="s">
        <v>183</v>
      </c>
      <c r="D59" s="15" t="s">
        <v>184</v>
      </c>
      <c r="E59" s="13">
        <v>1</v>
      </c>
      <c r="F59" s="13">
        <v>20</v>
      </c>
      <c r="G59" s="13">
        <v>0</v>
      </c>
      <c r="H59" s="13">
        <v>20</v>
      </c>
      <c r="I59" s="13"/>
      <c r="J59" s="13"/>
      <c r="K59" s="13"/>
      <c r="L59" s="13"/>
      <c r="M59" s="13"/>
      <c r="N59" s="13">
        <v>3</v>
      </c>
      <c r="O59" s="13"/>
      <c r="P59" s="13"/>
    </row>
    <row r="60" ht="36.95" customHeight="1" spans="1:16">
      <c r="A60" s="16"/>
      <c r="B60" s="16"/>
      <c r="C60" s="14" t="s">
        <v>185</v>
      </c>
      <c r="D60" s="15" t="s">
        <v>186</v>
      </c>
      <c r="E60" s="13">
        <v>2</v>
      </c>
      <c r="F60" s="13">
        <v>40</v>
      </c>
      <c r="G60" s="13">
        <v>0</v>
      </c>
      <c r="H60" s="13">
        <v>40</v>
      </c>
      <c r="I60" s="13"/>
      <c r="J60" s="13"/>
      <c r="K60" s="13"/>
      <c r="L60" s="13"/>
      <c r="M60" s="13"/>
      <c r="N60" s="13">
        <v>3</v>
      </c>
      <c r="O60" s="13"/>
      <c r="P60" s="13"/>
    </row>
    <row r="61" s="1" customFormat="1" ht="36.95" customHeight="1" spans="1:16">
      <c r="A61" s="16"/>
      <c r="B61" s="16"/>
      <c r="C61" s="14" t="s">
        <v>187</v>
      </c>
      <c r="D61" s="15" t="s">
        <v>188</v>
      </c>
      <c r="E61" s="13">
        <v>2</v>
      </c>
      <c r="F61" s="13">
        <v>40</v>
      </c>
      <c r="G61" s="13">
        <v>0</v>
      </c>
      <c r="H61" s="13">
        <v>40</v>
      </c>
      <c r="I61" s="13"/>
      <c r="J61" s="13"/>
      <c r="K61" s="13"/>
      <c r="L61" s="13"/>
      <c r="M61" s="13"/>
      <c r="N61" s="13">
        <v>3</v>
      </c>
      <c r="O61" s="13"/>
      <c r="P61" s="13"/>
    </row>
    <row r="62" ht="58.9" customHeight="1" spans="1:16">
      <c r="A62" s="16"/>
      <c r="B62" s="16"/>
      <c r="C62" s="21" t="s">
        <v>189</v>
      </c>
      <c r="D62" s="22" t="s">
        <v>190</v>
      </c>
      <c r="E62" s="13">
        <v>1</v>
      </c>
      <c r="F62" s="13">
        <v>20</v>
      </c>
      <c r="G62" s="13">
        <v>0</v>
      </c>
      <c r="H62" s="13">
        <v>20</v>
      </c>
      <c r="I62" s="13"/>
      <c r="J62" s="13"/>
      <c r="K62" s="13"/>
      <c r="L62" s="13"/>
      <c r="M62" s="13"/>
      <c r="N62" s="13">
        <v>3</v>
      </c>
      <c r="O62" s="13"/>
      <c r="P62" s="22"/>
    </row>
    <row r="63" ht="28.35" customHeight="1" spans="1:16">
      <c r="A63" s="16"/>
      <c r="B63" s="16"/>
      <c r="C63" s="14" t="s">
        <v>191</v>
      </c>
      <c r="D63" s="15" t="s">
        <v>192</v>
      </c>
      <c r="E63" s="15">
        <v>1</v>
      </c>
      <c r="F63" s="13" t="s">
        <v>163</v>
      </c>
      <c r="G63" s="13">
        <v>0</v>
      </c>
      <c r="H63" s="13" t="s">
        <v>163</v>
      </c>
      <c r="I63" s="13"/>
      <c r="J63" s="13"/>
      <c r="K63" s="13"/>
      <c r="L63" s="13"/>
      <c r="M63" s="13"/>
      <c r="N63" s="13" t="s">
        <v>163</v>
      </c>
      <c r="O63" s="27"/>
      <c r="P63" s="13"/>
    </row>
    <row r="64" ht="28.35" customHeight="1" spans="1:16">
      <c r="A64" s="16"/>
      <c r="B64" s="16"/>
      <c r="C64" s="14" t="s">
        <v>193</v>
      </c>
      <c r="D64" s="15" t="s">
        <v>194</v>
      </c>
      <c r="E64" s="15">
        <v>2</v>
      </c>
      <c r="F64" s="13" t="s">
        <v>195</v>
      </c>
      <c r="G64" s="13">
        <v>0</v>
      </c>
      <c r="H64" s="13" t="s">
        <v>195</v>
      </c>
      <c r="I64" s="13"/>
      <c r="J64" s="13"/>
      <c r="K64" s="13"/>
      <c r="L64" s="13"/>
      <c r="M64" s="13"/>
      <c r="N64" s="13"/>
      <c r="O64" s="13" t="s">
        <v>195</v>
      </c>
      <c r="P64" s="13"/>
    </row>
    <row r="65" ht="28.35" customHeight="1" spans="1:16">
      <c r="A65" s="16"/>
      <c r="B65" s="16"/>
      <c r="C65" s="14" t="s">
        <v>196</v>
      </c>
      <c r="D65" s="15" t="s">
        <v>197</v>
      </c>
      <c r="E65" s="15">
        <v>12</v>
      </c>
      <c r="F65" s="15" t="s">
        <v>198</v>
      </c>
      <c r="G65" s="15">
        <v>0</v>
      </c>
      <c r="H65" s="14" t="s">
        <v>199</v>
      </c>
      <c r="I65" s="13"/>
      <c r="J65" s="13"/>
      <c r="K65" s="13"/>
      <c r="L65" s="13"/>
      <c r="M65" s="13"/>
      <c r="N65" s="13"/>
      <c r="O65" s="14" t="s">
        <v>199</v>
      </c>
      <c r="P65" s="15"/>
    </row>
    <row r="66" customHeight="1" spans="1:16">
      <c r="A66" s="29"/>
      <c r="B66" s="29"/>
      <c r="C66" s="13" t="s">
        <v>48</v>
      </c>
      <c r="D66" s="13"/>
      <c r="E66" s="13">
        <f>SUM(E51:E65)</f>
        <v>30</v>
      </c>
      <c r="F66" s="13">
        <f>E66*20</f>
        <v>600</v>
      </c>
      <c r="G66" s="13">
        <f>SUM(G51:G65)</f>
        <v>0</v>
      </c>
      <c r="H66" s="13">
        <v>600</v>
      </c>
      <c r="I66" s="13">
        <f>SUM(I51:I65)</f>
        <v>2</v>
      </c>
      <c r="J66" s="13">
        <f t="shared" ref="J66:P66" si="3">SUM(J51:J65)</f>
        <v>0</v>
      </c>
      <c r="K66" s="13">
        <f t="shared" si="3"/>
        <v>9</v>
      </c>
      <c r="L66" s="13">
        <f t="shared" si="3"/>
        <v>3</v>
      </c>
      <c r="M66" s="13">
        <f t="shared" si="3"/>
        <v>9</v>
      </c>
      <c r="N66" s="13">
        <f t="shared" si="3"/>
        <v>12</v>
      </c>
      <c r="O66" s="13">
        <f t="shared" si="3"/>
        <v>0</v>
      </c>
      <c r="P66" s="13">
        <f t="shared" si="3"/>
        <v>0</v>
      </c>
    </row>
    <row r="67" customHeight="1" spans="1:16">
      <c r="A67" s="66" t="s">
        <v>200</v>
      </c>
      <c r="B67" s="66"/>
      <c r="C67" s="66"/>
      <c r="D67" s="66"/>
      <c r="E67" s="66"/>
      <c r="F67" s="66"/>
      <c r="G67" s="66"/>
      <c r="H67" s="66"/>
      <c r="I67" s="66"/>
      <c r="J67" s="66"/>
      <c r="K67" s="66"/>
      <c r="L67" s="66"/>
      <c r="M67" s="66"/>
      <c r="N67" s="66"/>
      <c r="O67" s="66"/>
      <c r="P67" s="66"/>
    </row>
    <row r="68" customHeight="1" spans="1:16">
      <c r="A68" s="66"/>
      <c r="B68" s="66"/>
      <c r="C68" s="66"/>
      <c r="D68" s="66"/>
      <c r="E68" s="66"/>
      <c r="F68" s="66"/>
      <c r="G68" s="66"/>
      <c r="H68" s="66"/>
      <c r="I68" s="66"/>
      <c r="J68" s="66"/>
      <c r="K68" s="66"/>
      <c r="L68" s="66"/>
      <c r="M68" s="66"/>
      <c r="N68" s="66"/>
      <c r="O68" s="66"/>
      <c r="P68" s="66"/>
    </row>
  </sheetData>
  <mergeCells count="25">
    <mergeCell ref="A1:B1"/>
    <mergeCell ref="A2:P2"/>
    <mergeCell ref="E3:H3"/>
    <mergeCell ref="I3:P3"/>
    <mergeCell ref="I4:J4"/>
    <mergeCell ref="K4:L4"/>
    <mergeCell ref="M4:N4"/>
    <mergeCell ref="O4:P4"/>
    <mergeCell ref="C14:D14"/>
    <mergeCell ref="C30:D30"/>
    <mergeCell ref="C50:D50"/>
    <mergeCell ref="C66:D66"/>
    <mergeCell ref="A6:A66"/>
    <mergeCell ref="B6:B14"/>
    <mergeCell ref="B15:B30"/>
    <mergeCell ref="B31:B50"/>
    <mergeCell ref="B51:B66"/>
    <mergeCell ref="C3:C5"/>
    <mergeCell ref="D3:D5"/>
    <mergeCell ref="E4:E5"/>
    <mergeCell ref="F4:F5"/>
    <mergeCell ref="G4:G5"/>
    <mergeCell ref="H4:H5"/>
    <mergeCell ref="A3:B5"/>
    <mergeCell ref="A67:P68"/>
  </mergeCells>
  <hyperlinks>
    <hyperlink ref="D43" r:id="rId1" display="Big Data and Cloud Computing"/>
  </hyperlinks>
  <pageMargins left="0.25" right="0.25" top="0.75" bottom="0.75" header="0.3" footer="0.3"/>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D12" sqref="D12"/>
    </sheetView>
  </sheetViews>
  <sheetFormatPr defaultColWidth="9" defaultRowHeight="14.4"/>
  <cols>
    <col min="1" max="1" width="8" style="6" customWidth="1"/>
    <col min="2" max="2" width="11.1111111111111" style="6" customWidth="1"/>
    <col min="3" max="4" width="8" style="6" customWidth="1"/>
    <col min="5" max="12" width="6.5" style="6" customWidth="1"/>
    <col min="13" max="16384" width="9" style="6"/>
  </cols>
  <sheetData>
    <row r="1" ht="15.6" spans="1:1">
      <c r="A1" s="5" t="s">
        <v>201</v>
      </c>
    </row>
    <row r="2" ht="20.4" spans="1:12">
      <c r="A2" s="8" t="s">
        <v>202</v>
      </c>
      <c r="B2" s="8"/>
      <c r="C2" s="8"/>
      <c r="D2" s="8"/>
      <c r="E2" s="8"/>
      <c r="F2" s="8"/>
      <c r="G2" s="8"/>
      <c r="H2" s="8"/>
      <c r="I2" s="8"/>
      <c r="J2" s="8"/>
      <c r="K2" s="8"/>
      <c r="L2" s="8"/>
    </row>
    <row r="3" ht="15" customHeight="1" spans="1:12">
      <c r="A3" s="60" t="s">
        <v>203</v>
      </c>
      <c r="B3" s="60" t="s">
        <v>3</v>
      </c>
      <c r="C3" s="33" t="s">
        <v>204</v>
      </c>
      <c r="D3" s="33" t="s">
        <v>9</v>
      </c>
      <c r="E3" s="33" t="s">
        <v>205</v>
      </c>
      <c r="F3" s="33"/>
      <c r="G3" s="33"/>
      <c r="H3" s="33"/>
      <c r="I3" s="33"/>
      <c r="J3" s="33"/>
      <c r="K3" s="33"/>
      <c r="L3" s="33"/>
    </row>
    <row r="4" spans="1:12">
      <c r="A4" s="51"/>
      <c r="B4" s="51"/>
      <c r="C4" s="33"/>
      <c r="D4" s="33"/>
      <c r="E4" s="33" t="s">
        <v>206</v>
      </c>
      <c r="F4" s="33" t="s">
        <v>207</v>
      </c>
      <c r="G4" s="33" t="s">
        <v>208</v>
      </c>
      <c r="H4" s="33" t="s">
        <v>209</v>
      </c>
      <c r="I4" s="33" t="s">
        <v>210</v>
      </c>
      <c r="J4" s="33" t="s">
        <v>211</v>
      </c>
      <c r="K4" s="33" t="s">
        <v>212</v>
      </c>
      <c r="L4" s="33" t="s">
        <v>213</v>
      </c>
    </row>
    <row r="5" ht="16.9" customHeight="1" spans="1:12">
      <c r="A5" s="34" t="s">
        <v>214</v>
      </c>
      <c r="B5" s="53" t="s">
        <v>17</v>
      </c>
      <c r="C5" s="53">
        <v>34</v>
      </c>
      <c r="D5" s="53">
        <v>686</v>
      </c>
      <c r="E5" s="53">
        <v>4</v>
      </c>
      <c r="F5" s="53">
        <v>11</v>
      </c>
      <c r="G5" s="53">
        <v>7</v>
      </c>
      <c r="H5" s="53">
        <v>6</v>
      </c>
      <c r="I5" s="53">
        <v>4</v>
      </c>
      <c r="J5" s="53">
        <v>2</v>
      </c>
      <c r="K5" s="53">
        <v>0</v>
      </c>
      <c r="L5" s="53">
        <v>0</v>
      </c>
    </row>
    <row r="6" ht="16.9" customHeight="1" spans="1:12">
      <c r="A6" s="34"/>
      <c r="B6" s="53" t="s">
        <v>49</v>
      </c>
      <c r="C6" s="53">
        <v>13</v>
      </c>
      <c r="D6" s="53">
        <v>238</v>
      </c>
      <c r="E6" s="53">
        <v>5</v>
      </c>
      <c r="F6" s="53">
        <v>1</v>
      </c>
      <c r="G6" s="53">
        <v>1</v>
      </c>
      <c r="H6" s="53">
        <v>1</v>
      </c>
      <c r="I6" s="53">
        <v>3</v>
      </c>
      <c r="J6" s="53">
        <v>2</v>
      </c>
      <c r="K6" s="53">
        <f>SUM(K1:K5)</f>
        <v>0</v>
      </c>
      <c r="L6" s="53">
        <v>0</v>
      </c>
    </row>
    <row r="7" ht="38.1" customHeight="1" spans="1:12">
      <c r="A7" s="34"/>
      <c r="B7" s="53" t="s">
        <v>71</v>
      </c>
      <c r="C7" s="53">
        <v>6</v>
      </c>
      <c r="D7" s="53">
        <v>110</v>
      </c>
      <c r="E7" s="53">
        <v>1</v>
      </c>
      <c r="F7" s="53">
        <v>1</v>
      </c>
      <c r="G7" s="53">
        <v>1</v>
      </c>
      <c r="H7" s="53">
        <v>1</v>
      </c>
      <c r="I7" s="53">
        <v>1</v>
      </c>
      <c r="J7" s="53">
        <v>1</v>
      </c>
      <c r="K7" s="53">
        <v>0</v>
      </c>
      <c r="L7" s="53">
        <v>0</v>
      </c>
    </row>
    <row r="8" ht="31" customHeight="1" spans="1:12">
      <c r="A8" s="39" t="s">
        <v>215</v>
      </c>
      <c r="B8" s="34" t="s">
        <v>82</v>
      </c>
      <c r="C8" s="34">
        <f>附表二!E14</f>
        <v>24</v>
      </c>
      <c r="D8" s="34">
        <f>附表二!F14</f>
        <v>434</v>
      </c>
      <c r="E8" s="34">
        <v>7</v>
      </c>
      <c r="F8" s="34">
        <v>5</v>
      </c>
      <c r="G8" s="34">
        <v>6</v>
      </c>
      <c r="H8" s="34">
        <v>6</v>
      </c>
      <c r="I8" s="34">
        <v>0</v>
      </c>
      <c r="J8" s="34">
        <v>0</v>
      </c>
      <c r="K8" s="34">
        <v>0</v>
      </c>
      <c r="L8" s="34">
        <v>0</v>
      </c>
    </row>
    <row r="9" ht="18.4" customHeight="1" spans="1:12">
      <c r="A9" s="61"/>
      <c r="B9" s="34" t="s">
        <v>97</v>
      </c>
      <c r="C9" s="34">
        <f>附表二!E30</f>
        <v>34</v>
      </c>
      <c r="D9" s="34">
        <f>附表二!F30</f>
        <v>612</v>
      </c>
      <c r="E9" s="34">
        <v>3</v>
      </c>
      <c r="F9" s="34">
        <v>9</v>
      </c>
      <c r="G9" s="34">
        <v>8</v>
      </c>
      <c r="H9" s="34">
        <v>6</v>
      </c>
      <c r="I9" s="34">
        <v>6</v>
      </c>
      <c r="J9" s="34">
        <v>2</v>
      </c>
      <c r="K9" s="34">
        <v>0</v>
      </c>
      <c r="L9" s="34">
        <v>0</v>
      </c>
    </row>
    <row r="10" ht="18.4" customHeight="1" spans="1:12">
      <c r="A10" s="61"/>
      <c r="B10" s="34" t="s">
        <v>128</v>
      </c>
      <c r="C10" s="34">
        <v>15</v>
      </c>
      <c r="D10" s="34">
        <v>286</v>
      </c>
      <c r="E10" s="34">
        <v>1</v>
      </c>
      <c r="F10" s="34">
        <v>0</v>
      </c>
      <c r="G10" s="34">
        <v>0</v>
      </c>
      <c r="H10" s="34">
        <v>3</v>
      </c>
      <c r="I10" s="34">
        <v>5</v>
      </c>
      <c r="J10" s="34">
        <v>6</v>
      </c>
      <c r="K10" s="34">
        <v>0</v>
      </c>
      <c r="L10" s="34">
        <v>0</v>
      </c>
    </row>
    <row r="11" spans="1:12">
      <c r="A11" s="42"/>
      <c r="B11" s="34" t="s">
        <v>167</v>
      </c>
      <c r="C11" s="34">
        <f>附表二!E66</f>
        <v>30</v>
      </c>
      <c r="D11" s="34">
        <f>附表二!F66</f>
        <v>600</v>
      </c>
      <c r="E11" s="34">
        <v>1</v>
      </c>
      <c r="F11" s="34">
        <v>0</v>
      </c>
      <c r="G11" s="34">
        <v>4</v>
      </c>
      <c r="H11" s="34">
        <v>1</v>
      </c>
      <c r="I11" s="34">
        <v>3</v>
      </c>
      <c r="J11" s="34">
        <v>7</v>
      </c>
      <c r="K11" s="34">
        <v>14</v>
      </c>
      <c r="L11" s="34">
        <v>0</v>
      </c>
    </row>
    <row r="12" ht="15" customHeight="1" spans="1:12">
      <c r="A12" s="34" t="s">
        <v>216</v>
      </c>
      <c r="B12" s="34"/>
      <c r="C12" s="53">
        <v>156</v>
      </c>
      <c r="D12" s="34">
        <f>SUM(D5:D11)</f>
        <v>2966</v>
      </c>
      <c r="E12" s="34">
        <f>SUM(E5:E11)</f>
        <v>22</v>
      </c>
      <c r="F12" s="34">
        <f t="shared" ref="F12:L12" si="0">SUM(F5:F11)</f>
        <v>27</v>
      </c>
      <c r="G12" s="34">
        <f t="shared" si="0"/>
        <v>27</v>
      </c>
      <c r="H12" s="34">
        <f t="shared" si="0"/>
        <v>24</v>
      </c>
      <c r="I12" s="34">
        <f t="shared" si="0"/>
        <v>22</v>
      </c>
      <c r="J12" s="34">
        <f t="shared" si="0"/>
        <v>20</v>
      </c>
      <c r="K12" s="34">
        <f t="shared" si="0"/>
        <v>14</v>
      </c>
      <c r="L12" s="34">
        <f t="shared" si="0"/>
        <v>0</v>
      </c>
    </row>
    <row r="13" ht="37" customHeight="1" spans="1:12">
      <c r="A13" s="33" t="s">
        <v>217</v>
      </c>
      <c r="B13" s="33"/>
      <c r="C13" s="62" t="s">
        <v>218</v>
      </c>
      <c r="D13" s="34"/>
      <c r="E13" s="34"/>
      <c r="F13" s="34"/>
      <c r="G13" s="34"/>
      <c r="H13" s="34"/>
      <c r="I13" s="34"/>
      <c r="J13" s="34"/>
      <c r="K13" s="34"/>
      <c r="L13" s="3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D11" sqref="D11"/>
    </sheetView>
  </sheetViews>
  <sheetFormatPr defaultColWidth="9" defaultRowHeight="14.4"/>
  <cols>
    <col min="1" max="1" width="11.1296296296296" style="6" customWidth="1"/>
    <col min="2" max="2" width="11.3796296296296" style="6" customWidth="1"/>
    <col min="3" max="4" width="9" style="6"/>
    <col min="5" max="5" width="11.3796296296296" style="6" customWidth="1"/>
    <col min="6" max="6" width="9" style="6"/>
    <col min="7" max="7" width="8.25" style="6" customWidth="1"/>
    <col min="8" max="8" width="9" style="6"/>
    <col min="9" max="9" width="9.12962962962963" style="6" customWidth="1"/>
    <col min="10" max="16384" width="9" style="6"/>
  </cols>
  <sheetData>
    <row r="1" ht="15.6" spans="1:9">
      <c r="A1" s="48" t="s">
        <v>219</v>
      </c>
      <c r="B1" s="49"/>
      <c r="C1" s="49"/>
      <c r="D1" s="49"/>
      <c r="E1" s="49"/>
      <c r="F1" s="49"/>
      <c r="G1" s="49"/>
      <c r="H1" s="49"/>
      <c r="I1" s="49"/>
    </row>
    <row r="2" ht="20.4" spans="1:12">
      <c r="A2" s="50" t="s">
        <v>220</v>
      </c>
      <c r="B2" s="50"/>
      <c r="C2" s="50"/>
      <c r="D2" s="50"/>
      <c r="E2" s="50"/>
      <c r="F2" s="50"/>
      <c r="G2" s="50"/>
      <c r="H2" s="50"/>
      <c r="I2" s="50"/>
      <c r="J2" s="59"/>
      <c r="K2" s="59"/>
      <c r="L2" s="59"/>
    </row>
    <row r="3" ht="15" customHeight="1" spans="1:9">
      <c r="A3" s="51" t="s">
        <v>203</v>
      </c>
      <c r="B3" s="51" t="s">
        <v>3</v>
      </c>
      <c r="C3" s="51" t="s">
        <v>204</v>
      </c>
      <c r="D3" s="51" t="s">
        <v>9</v>
      </c>
      <c r="E3" s="51" t="s">
        <v>221</v>
      </c>
      <c r="F3" s="52" t="s">
        <v>222</v>
      </c>
      <c r="G3" s="52"/>
      <c r="H3" s="52"/>
      <c r="I3" s="52"/>
    </row>
    <row r="4" ht="86.4" spans="1:9">
      <c r="A4" s="33"/>
      <c r="B4" s="33"/>
      <c r="C4" s="33"/>
      <c r="D4" s="33"/>
      <c r="E4" s="33"/>
      <c r="F4" s="33" t="s">
        <v>223</v>
      </c>
      <c r="G4" s="33" t="s">
        <v>224</v>
      </c>
      <c r="H4" s="33" t="s">
        <v>11</v>
      </c>
      <c r="I4" s="33" t="s">
        <v>224</v>
      </c>
    </row>
    <row r="5" ht="15" customHeight="1" spans="1:9">
      <c r="A5" s="34" t="s">
        <v>214</v>
      </c>
      <c r="B5" s="53" t="s">
        <v>17</v>
      </c>
      <c r="C5" s="53">
        <v>34</v>
      </c>
      <c r="D5" s="53">
        <v>686</v>
      </c>
      <c r="E5" s="54">
        <f t="shared" ref="E5:E8" si="0">D5/$D$14</f>
        <v>0.231287929871881</v>
      </c>
      <c r="F5" s="53">
        <v>538</v>
      </c>
      <c r="G5" s="54">
        <f t="shared" ref="G5:G7" si="1">F5/$D$8</f>
        <v>0.520309477756286</v>
      </c>
      <c r="H5" s="53">
        <v>148</v>
      </c>
      <c r="I5" s="54">
        <f>H5/$D$8</f>
        <v>0.143133462282398</v>
      </c>
    </row>
    <row r="6" ht="15" customHeight="1" spans="1:9">
      <c r="A6" s="34"/>
      <c r="B6" s="53" t="s">
        <v>49</v>
      </c>
      <c r="C6" s="53">
        <v>13</v>
      </c>
      <c r="D6" s="53">
        <v>238</v>
      </c>
      <c r="E6" s="54">
        <f t="shared" si="0"/>
        <v>0.0802427511800405</v>
      </c>
      <c r="F6" s="53">
        <v>180</v>
      </c>
      <c r="G6" s="54">
        <f t="shared" si="1"/>
        <v>0.174081237911025</v>
      </c>
      <c r="H6" s="53">
        <v>58</v>
      </c>
      <c r="I6" s="54">
        <f>H6/$D$8</f>
        <v>0.0560928433268859</v>
      </c>
    </row>
    <row r="7" ht="15" customHeight="1" spans="1:9">
      <c r="A7" s="34"/>
      <c r="B7" s="53" t="s">
        <v>71</v>
      </c>
      <c r="C7" s="53">
        <v>6</v>
      </c>
      <c r="D7" s="53">
        <v>110</v>
      </c>
      <c r="E7" s="54">
        <f t="shared" si="0"/>
        <v>0.0370869858395145</v>
      </c>
      <c r="F7" s="53">
        <v>79</v>
      </c>
      <c r="G7" s="54">
        <f t="shared" si="1"/>
        <v>0.0764023210831721</v>
      </c>
      <c r="H7" s="53">
        <v>31</v>
      </c>
      <c r="I7" s="54">
        <f>H7/$D$8</f>
        <v>0.0299806576402321</v>
      </c>
    </row>
    <row r="8" ht="15" customHeight="1" spans="1:9">
      <c r="A8" s="34"/>
      <c r="B8" s="34" t="s">
        <v>48</v>
      </c>
      <c r="C8" s="34">
        <f>SUM(C5:C7)</f>
        <v>53</v>
      </c>
      <c r="D8" s="34">
        <f>SUM(D5:D7)</f>
        <v>1034</v>
      </c>
      <c r="E8" s="55">
        <f t="shared" si="0"/>
        <v>0.348617666891436</v>
      </c>
      <c r="F8" s="34">
        <f>SUM(F5:F7)</f>
        <v>797</v>
      </c>
      <c r="G8" s="55">
        <f>F8/D8</f>
        <v>0.770793036750484</v>
      </c>
      <c r="H8" s="34">
        <f>SUM(H5:H7)</f>
        <v>237</v>
      </c>
      <c r="I8" s="54">
        <f>H8/$D$8</f>
        <v>0.229206963249516</v>
      </c>
    </row>
    <row r="9" ht="28.8" spans="1:9">
      <c r="A9" s="34" t="s">
        <v>215</v>
      </c>
      <c r="B9" s="34" t="s">
        <v>225</v>
      </c>
      <c r="C9" s="34">
        <f>附表三!C8</f>
        <v>24</v>
      </c>
      <c r="D9" s="34">
        <f>附表三!D8</f>
        <v>434</v>
      </c>
      <c r="E9" s="55">
        <f t="shared" ref="E9:E14" si="2">D9/$D$14</f>
        <v>0.146325016857721</v>
      </c>
      <c r="F9" s="34">
        <f>附表二!G14</f>
        <v>414</v>
      </c>
      <c r="G9" s="56">
        <f t="shared" ref="G9:G12" si="3">F9/D$13</f>
        <v>0.214285714285714</v>
      </c>
      <c r="H9" s="34">
        <f>附表二!H14</f>
        <v>20</v>
      </c>
      <c r="I9" s="56">
        <f t="shared" ref="I9:I12" si="4">H9/D$13</f>
        <v>0.010351966873706</v>
      </c>
    </row>
    <row r="10" ht="15" customHeight="1" spans="1:9">
      <c r="A10" s="34"/>
      <c r="B10" s="34" t="s">
        <v>226</v>
      </c>
      <c r="C10" s="34">
        <f>附表二!E30</f>
        <v>34</v>
      </c>
      <c r="D10" s="34">
        <v>612</v>
      </c>
      <c r="E10" s="55">
        <f t="shared" si="2"/>
        <v>0.20633850303439</v>
      </c>
      <c r="F10" s="34">
        <f>附表二!G30</f>
        <v>549</v>
      </c>
      <c r="G10" s="56">
        <f t="shared" si="3"/>
        <v>0.28416149068323</v>
      </c>
      <c r="H10" s="34">
        <f>附表二!H30</f>
        <v>63</v>
      </c>
      <c r="I10" s="56">
        <f t="shared" si="4"/>
        <v>0.0326086956521739</v>
      </c>
    </row>
    <row r="11" ht="15" customHeight="1" spans="1:9">
      <c r="A11" s="34"/>
      <c r="B11" s="34" t="s">
        <v>227</v>
      </c>
      <c r="C11" s="34">
        <v>15</v>
      </c>
      <c r="D11" s="34">
        <f>附表三!D10</f>
        <v>286</v>
      </c>
      <c r="E11" s="55">
        <f t="shared" si="2"/>
        <v>0.0964261631827377</v>
      </c>
      <c r="F11" s="34">
        <v>126</v>
      </c>
      <c r="G11" s="56">
        <f t="shared" si="3"/>
        <v>0.0652173913043478</v>
      </c>
      <c r="H11" s="34">
        <v>160</v>
      </c>
      <c r="I11" s="56">
        <f t="shared" si="4"/>
        <v>0.082815734989648</v>
      </c>
    </row>
    <row r="12" spans="1:9">
      <c r="A12" s="34"/>
      <c r="B12" s="34" t="s">
        <v>167</v>
      </c>
      <c r="C12" s="34">
        <f>附表三!C11</f>
        <v>30</v>
      </c>
      <c r="D12" s="34">
        <f>附表三!D11</f>
        <v>600</v>
      </c>
      <c r="E12" s="55">
        <f t="shared" si="2"/>
        <v>0.202292650033715</v>
      </c>
      <c r="F12" s="34">
        <f>附表二!G66</f>
        <v>0</v>
      </c>
      <c r="G12" s="56">
        <f t="shared" si="3"/>
        <v>0</v>
      </c>
      <c r="H12" s="34">
        <f>附表二!H66</f>
        <v>600</v>
      </c>
      <c r="I12" s="56">
        <f t="shared" si="4"/>
        <v>0.31055900621118</v>
      </c>
    </row>
    <row r="13" ht="15" customHeight="1" spans="1:9">
      <c r="A13" s="34"/>
      <c r="B13" s="34" t="s">
        <v>48</v>
      </c>
      <c r="C13" s="34">
        <f>SUM(C9:C12)</f>
        <v>103</v>
      </c>
      <c r="D13" s="34">
        <f>SUM(D9:D12)</f>
        <v>1932</v>
      </c>
      <c r="E13" s="55">
        <f t="shared" si="2"/>
        <v>0.651382333108564</v>
      </c>
      <c r="F13" s="34">
        <f>SUM(F9:F12)</f>
        <v>1089</v>
      </c>
      <c r="G13" s="56">
        <f>F13/D13</f>
        <v>0.563664596273292</v>
      </c>
      <c r="H13" s="34">
        <f>SUM(H9:H12)</f>
        <v>843</v>
      </c>
      <c r="I13" s="56">
        <f>H13/D13</f>
        <v>0.436335403726708</v>
      </c>
    </row>
    <row r="14" ht="15" customHeight="1" spans="1:9">
      <c r="A14" s="57" t="s">
        <v>216</v>
      </c>
      <c r="B14" s="57"/>
      <c r="C14" s="58">
        <f>C8+C13</f>
        <v>156</v>
      </c>
      <c r="D14" s="58">
        <f>D8+D13</f>
        <v>2966</v>
      </c>
      <c r="E14" s="55">
        <f t="shared" si="2"/>
        <v>1</v>
      </c>
      <c r="F14" s="58">
        <f>F8+F13</f>
        <v>1886</v>
      </c>
      <c r="G14" s="56">
        <f>F14/D14</f>
        <v>0.635873229939312</v>
      </c>
      <c r="H14" s="58">
        <f>H8+H13</f>
        <v>1080</v>
      </c>
      <c r="I14" s="56">
        <f>H14/D14</f>
        <v>0.364126770060688</v>
      </c>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selection activeCell="D4" sqref="D4:E4"/>
    </sheetView>
  </sheetViews>
  <sheetFormatPr defaultColWidth="9" defaultRowHeight="14.4"/>
  <cols>
    <col min="1" max="1" width="18.1296296296296" style="3" customWidth="1"/>
    <col min="2" max="2" width="11.1296296296296" style="3" customWidth="1"/>
    <col min="3" max="6" width="8.62962962962963" style="3" customWidth="1"/>
    <col min="7" max="7" width="13.6296296296296" style="3" customWidth="1"/>
    <col min="8" max="8" width="8.62962962962963" style="3" customWidth="1"/>
    <col min="9" max="16384" width="9" style="3"/>
  </cols>
  <sheetData>
    <row r="1" ht="15.6" spans="1:16">
      <c r="A1" s="5" t="s">
        <v>228</v>
      </c>
      <c r="B1" s="5"/>
      <c r="C1" s="6"/>
      <c r="D1" s="6"/>
      <c r="E1" s="6"/>
      <c r="F1" s="6"/>
      <c r="G1" s="6"/>
      <c r="H1" s="6"/>
      <c r="I1" s="6"/>
      <c r="J1" s="6"/>
      <c r="K1" s="6"/>
      <c r="L1" s="6"/>
      <c r="M1" s="6"/>
      <c r="N1" s="6"/>
      <c r="O1" s="6"/>
      <c r="P1" s="6"/>
    </row>
    <row r="2" ht="20.4" spans="1:16">
      <c r="A2" s="8" t="s">
        <v>229</v>
      </c>
      <c r="B2" s="8"/>
      <c r="C2" s="8"/>
      <c r="D2" s="8"/>
      <c r="E2" s="8"/>
      <c r="F2" s="8"/>
      <c r="G2" s="8"/>
      <c r="H2" s="8"/>
      <c r="I2" s="6"/>
      <c r="J2" s="6"/>
      <c r="K2" s="6"/>
      <c r="L2" s="6"/>
      <c r="M2" s="6"/>
      <c r="N2" s="6"/>
      <c r="O2" s="6"/>
      <c r="P2" s="6"/>
    </row>
    <row r="3" ht="43.2" spans="1:16">
      <c r="A3" s="33" t="s">
        <v>230</v>
      </c>
      <c r="B3" s="33" t="s">
        <v>231</v>
      </c>
      <c r="C3" s="33" t="s">
        <v>232</v>
      </c>
      <c r="D3" s="33" t="s">
        <v>8</v>
      </c>
      <c r="E3" s="33" t="s">
        <v>9</v>
      </c>
      <c r="F3" s="33" t="s">
        <v>233</v>
      </c>
      <c r="G3" s="33" t="s">
        <v>234</v>
      </c>
      <c r="H3" s="33" t="s">
        <v>235</v>
      </c>
      <c r="I3" s="6"/>
      <c r="J3" s="6"/>
      <c r="K3" s="6"/>
      <c r="L3" s="6"/>
      <c r="M3" s="6"/>
      <c r="N3" s="6"/>
      <c r="O3" s="6"/>
      <c r="P3" s="6"/>
    </row>
    <row r="4" ht="43.2" spans="1:16">
      <c r="A4" s="34" t="s">
        <v>41</v>
      </c>
      <c r="B4" s="34" t="s">
        <v>236</v>
      </c>
      <c r="C4" s="34">
        <v>4</v>
      </c>
      <c r="D4" s="34">
        <v>1</v>
      </c>
      <c r="E4" s="34">
        <v>20</v>
      </c>
      <c r="F4" s="34">
        <v>0</v>
      </c>
      <c r="G4" s="34" t="s">
        <v>237</v>
      </c>
      <c r="H4" s="34"/>
      <c r="I4" s="6"/>
      <c r="J4" s="6"/>
      <c r="K4" s="6"/>
      <c r="L4" s="6"/>
      <c r="M4" s="6"/>
      <c r="N4" s="6"/>
      <c r="O4" s="6"/>
      <c r="P4" s="6"/>
    </row>
    <row r="5" spans="1:16">
      <c r="A5" s="34" t="s">
        <v>66</v>
      </c>
      <c r="B5" s="34" t="s">
        <v>238</v>
      </c>
      <c r="C5" s="34">
        <v>6</v>
      </c>
      <c r="D5" s="34">
        <v>2</v>
      </c>
      <c r="E5" s="34">
        <v>40</v>
      </c>
      <c r="F5" s="34">
        <v>4</v>
      </c>
      <c r="G5" s="34"/>
      <c r="H5" s="34"/>
      <c r="I5" s="6"/>
      <c r="J5" s="6"/>
      <c r="K5" s="6"/>
      <c r="L5" s="6"/>
      <c r="M5" s="6"/>
      <c r="N5" s="6"/>
      <c r="O5" s="6"/>
      <c r="P5" s="6"/>
    </row>
    <row r="6" ht="43.2" spans="1:16">
      <c r="A6" s="34" t="s">
        <v>239</v>
      </c>
      <c r="B6" s="34" t="s">
        <v>240</v>
      </c>
      <c r="C6" s="34">
        <v>3</v>
      </c>
      <c r="D6" s="34">
        <v>1</v>
      </c>
      <c r="E6" s="34">
        <v>20</v>
      </c>
      <c r="F6" s="34">
        <v>0</v>
      </c>
      <c r="G6" s="34"/>
      <c r="H6" s="34"/>
      <c r="I6" s="6"/>
      <c r="J6" s="6"/>
      <c r="K6" s="6"/>
      <c r="L6" s="6"/>
      <c r="M6" s="6"/>
      <c r="N6" s="6"/>
      <c r="O6" s="6"/>
      <c r="P6" s="6"/>
    </row>
    <row r="7" ht="13.5" customHeight="1" spans="1:16">
      <c r="A7" s="14" t="s">
        <v>129</v>
      </c>
      <c r="B7" s="34" t="s">
        <v>128</v>
      </c>
      <c r="C7" s="34">
        <v>1</v>
      </c>
      <c r="D7" s="34">
        <v>1</v>
      </c>
      <c r="E7" s="34">
        <v>20</v>
      </c>
      <c r="F7" s="34">
        <v>0</v>
      </c>
      <c r="G7" s="34"/>
      <c r="H7" s="35"/>
      <c r="I7" s="6"/>
      <c r="J7" s="6"/>
      <c r="K7" s="6"/>
      <c r="L7" s="6"/>
      <c r="M7" s="6"/>
      <c r="N7" s="6"/>
      <c r="O7" s="6"/>
      <c r="P7" s="6"/>
    </row>
    <row r="8" spans="1:16">
      <c r="A8" s="34" t="s">
        <v>164</v>
      </c>
      <c r="B8" s="34" t="s">
        <v>128</v>
      </c>
      <c r="C8" s="34">
        <v>7</v>
      </c>
      <c r="D8" s="34">
        <v>1</v>
      </c>
      <c r="E8" s="34">
        <v>20</v>
      </c>
      <c r="F8" s="34" t="s">
        <v>163</v>
      </c>
      <c r="G8" s="34"/>
      <c r="H8" s="36"/>
      <c r="I8" s="6"/>
      <c r="J8" s="6"/>
      <c r="K8" s="6"/>
      <c r="L8" s="6"/>
      <c r="M8" s="6"/>
      <c r="N8" s="6"/>
      <c r="O8" s="6"/>
      <c r="P8" s="6"/>
    </row>
    <row r="9" ht="28.8" spans="1:16">
      <c r="A9" s="34" t="s">
        <v>241</v>
      </c>
      <c r="B9" s="34" t="s">
        <v>128</v>
      </c>
      <c r="C9" s="34">
        <v>5</v>
      </c>
      <c r="D9" s="34">
        <v>1</v>
      </c>
      <c r="E9" s="34">
        <v>20</v>
      </c>
      <c r="F9" s="34" t="s">
        <v>163</v>
      </c>
      <c r="G9" s="34"/>
      <c r="H9" s="37"/>
      <c r="I9" s="6"/>
      <c r="J9" s="6"/>
      <c r="K9" s="6"/>
      <c r="L9" s="6"/>
      <c r="M9" s="6"/>
      <c r="N9" s="6"/>
      <c r="O9" s="6"/>
      <c r="P9" s="6"/>
    </row>
    <row r="10" ht="28.8" spans="1:16">
      <c r="A10" s="14" t="s">
        <v>242</v>
      </c>
      <c r="B10" s="34" t="s">
        <v>243</v>
      </c>
      <c r="C10" s="34">
        <v>1</v>
      </c>
      <c r="D10" s="15">
        <v>1</v>
      </c>
      <c r="E10" s="13">
        <v>20</v>
      </c>
      <c r="F10" s="34">
        <v>0</v>
      </c>
      <c r="G10" s="34"/>
      <c r="H10" s="34"/>
      <c r="I10" s="6"/>
      <c r="J10" s="6"/>
      <c r="K10" s="6"/>
      <c r="L10" s="6"/>
      <c r="M10" s="6"/>
      <c r="N10" s="6"/>
      <c r="O10" s="6"/>
      <c r="P10" s="6"/>
    </row>
    <row r="11" ht="28.8" spans="1:16">
      <c r="A11" s="14" t="s">
        <v>170</v>
      </c>
      <c r="B11" s="34" t="s">
        <v>243</v>
      </c>
      <c r="C11" s="34">
        <v>2</v>
      </c>
      <c r="D11" s="15">
        <v>1</v>
      </c>
      <c r="E11" s="13">
        <v>20</v>
      </c>
      <c r="F11" s="34">
        <v>0</v>
      </c>
      <c r="G11" s="34"/>
      <c r="H11" s="34"/>
      <c r="I11" s="6"/>
      <c r="J11" s="6"/>
      <c r="K11" s="6"/>
      <c r="L11" s="6"/>
      <c r="M11" s="6"/>
      <c r="N11" s="6"/>
      <c r="O11" s="6"/>
      <c r="P11" s="6"/>
    </row>
    <row r="12" ht="28.8" spans="1:16">
      <c r="A12" s="14" t="s">
        <v>178</v>
      </c>
      <c r="B12" s="34" t="s">
        <v>243</v>
      </c>
      <c r="C12" s="34">
        <v>5</v>
      </c>
      <c r="D12" s="15">
        <v>1</v>
      </c>
      <c r="E12" s="13">
        <v>20</v>
      </c>
      <c r="F12" s="34">
        <v>0</v>
      </c>
      <c r="G12" s="34"/>
      <c r="H12" s="34"/>
      <c r="I12" s="6"/>
      <c r="J12" s="6"/>
      <c r="K12" s="6"/>
      <c r="L12" s="6"/>
      <c r="M12" s="6"/>
      <c r="N12" s="6"/>
      <c r="O12" s="6"/>
      <c r="P12" s="6"/>
    </row>
    <row r="13" ht="28.8" spans="1:16">
      <c r="A13" s="14" t="s">
        <v>172</v>
      </c>
      <c r="B13" s="34" t="s">
        <v>243</v>
      </c>
      <c r="C13" s="34">
        <v>3</v>
      </c>
      <c r="D13" s="15">
        <v>1</v>
      </c>
      <c r="E13" s="13">
        <v>20</v>
      </c>
      <c r="F13" s="34">
        <v>0</v>
      </c>
      <c r="G13" s="34"/>
      <c r="H13" s="34"/>
      <c r="I13" s="6"/>
      <c r="J13" s="6"/>
      <c r="K13" s="6"/>
      <c r="L13" s="6"/>
      <c r="M13" s="6"/>
      <c r="N13" s="6"/>
      <c r="O13" s="6"/>
      <c r="P13" s="6"/>
    </row>
    <row r="14" ht="28.8" spans="1:16">
      <c r="A14" s="14" t="s">
        <v>185</v>
      </c>
      <c r="B14" s="34" t="s">
        <v>243</v>
      </c>
      <c r="C14" s="34">
        <v>6</v>
      </c>
      <c r="D14" s="15">
        <v>2</v>
      </c>
      <c r="E14" s="13">
        <v>40</v>
      </c>
      <c r="F14" s="34">
        <v>0</v>
      </c>
      <c r="G14" s="34"/>
      <c r="H14" s="34"/>
      <c r="I14" s="6"/>
      <c r="J14" s="6"/>
      <c r="K14" s="6"/>
      <c r="L14" s="6"/>
      <c r="M14" s="6"/>
      <c r="N14" s="6"/>
      <c r="O14" s="6"/>
      <c r="P14" s="6"/>
    </row>
    <row r="15" ht="28.8" spans="1:16">
      <c r="A15" s="14" t="s">
        <v>176</v>
      </c>
      <c r="B15" s="34" t="s">
        <v>243</v>
      </c>
      <c r="C15" s="34">
        <v>4</v>
      </c>
      <c r="D15" s="15">
        <v>1</v>
      </c>
      <c r="E15" s="13">
        <v>20</v>
      </c>
      <c r="F15" s="34">
        <v>0</v>
      </c>
      <c r="G15" s="34"/>
      <c r="H15" s="34"/>
      <c r="I15" s="6"/>
      <c r="J15" s="6"/>
      <c r="K15" s="6"/>
      <c r="L15" s="6"/>
      <c r="M15" s="6"/>
      <c r="N15" s="6"/>
      <c r="O15" s="6"/>
      <c r="P15" s="6"/>
    </row>
    <row r="16" ht="28.8" spans="1:16">
      <c r="A16" s="38" t="s">
        <v>174</v>
      </c>
      <c r="B16" s="39" t="s">
        <v>243</v>
      </c>
      <c r="C16" s="39">
        <v>3</v>
      </c>
      <c r="D16" s="40">
        <v>1</v>
      </c>
      <c r="E16" s="12">
        <v>20</v>
      </c>
      <c r="F16" s="39">
        <v>0</v>
      </c>
      <c r="G16" s="39"/>
      <c r="H16" s="39"/>
      <c r="I16" s="6"/>
      <c r="J16" s="6"/>
      <c r="K16" s="6"/>
      <c r="L16" s="6"/>
      <c r="M16" s="6"/>
      <c r="N16" s="6"/>
      <c r="O16" s="6"/>
      <c r="P16" s="6"/>
    </row>
    <row r="17" s="32" customFormat="1" ht="28.8" spans="1:16">
      <c r="A17" s="14" t="s">
        <v>183</v>
      </c>
      <c r="B17" s="34" t="s">
        <v>243</v>
      </c>
      <c r="C17" s="15">
        <v>5</v>
      </c>
      <c r="D17" s="15">
        <v>1</v>
      </c>
      <c r="E17" s="15">
        <v>20</v>
      </c>
      <c r="F17" s="15">
        <v>0</v>
      </c>
      <c r="G17" s="15"/>
      <c r="H17" s="15"/>
      <c r="I17" s="47"/>
      <c r="J17" s="47"/>
      <c r="K17" s="47"/>
      <c r="L17" s="47"/>
      <c r="M17" s="47"/>
      <c r="N17" s="47"/>
      <c r="O17" s="47"/>
      <c r="P17" s="47"/>
    </row>
    <row r="18" ht="28.8" spans="1:16">
      <c r="A18" s="41" t="s">
        <v>146</v>
      </c>
      <c r="B18" s="42" t="s">
        <v>243</v>
      </c>
      <c r="C18" s="42">
        <v>5</v>
      </c>
      <c r="D18" s="43">
        <v>1</v>
      </c>
      <c r="E18" s="29">
        <v>20</v>
      </c>
      <c r="F18" s="29">
        <v>0</v>
      </c>
      <c r="G18" s="42"/>
      <c r="H18" s="42"/>
      <c r="I18" s="6"/>
      <c r="J18" s="6"/>
      <c r="K18" s="6"/>
      <c r="L18" s="6"/>
      <c r="M18" s="6"/>
      <c r="N18" s="6"/>
      <c r="O18" s="6"/>
      <c r="P18" s="6"/>
    </row>
    <row r="19" ht="28.8" spans="1:16">
      <c r="A19" s="14" t="s">
        <v>181</v>
      </c>
      <c r="B19" s="34" t="s">
        <v>243</v>
      </c>
      <c r="C19" s="34">
        <v>5</v>
      </c>
      <c r="D19" s="15">
        <v>1</v>
      </c>
      <c r="E19" s="13">
        <v>20</v>
      </c>
      <c r="F19" s="13">
        <v>0</v>
      </c>
      <c r="G19" s="34"/>
      <c r="H19" s="34"/>
      <c r="I19" s="6"/>
      <c r="J19" s="6"/>
      <c r="K19" s="6"/>
      <c r="L19" s="6"/>
      <c r="M19" s="6"/>
      <c r="N19" s="6"/>
      <c r="O19" s="6"/>
      <c r="P19" s="6"/>
    </row>
    <row r="20" ht="28.8" spans="1:16">
      <c r="A20" s="14" t="s">
        <v>187</v>
      </c>
      <c r="B20" s="34" t="s">
        <v>243</v>
      </c>
      <c r="C20" s="34">
        <v>6</v>
      </c>
      <c r="D20" s="14">
        <v>2</v>
      </c>
      <c r="E20" s="14">
        <v>40</v>
      </c>
      <c r="F20" s="13" t="s">
        <v>195</v>
      </c>
      <c r="G20" s="34"/>
      <c r="H20" s="34"/>
      <c r="I20" s="6"/>
      <c r="J20" s="6"/>
      <c r="K20" s="6"/>
      <c r="L20" s="6"/>
      <c r="M20" s="6"/>
      <c r="N20" s="6"/>
      <c r="O20" s="6"/>
      <c r="P20" s="6"/>
    </row>
    <row r="21" ht="28.8" spans="1:16">
      <c r="A21" s="14" t="s">
        <v>244</v>
      </c>
      <c r="B21" s="34" t="s">
        <v>243</v>
      </c>
      <c r="C21" s="34">
        <v>7</v>
      </c>
      <c r="D21" s="15">
        <v>2</v>
      </c>
      <c r="E21" s="13">
        <v>40</v>
      </c>
      <c r="F21" s="13" t="s">
        <v>195</v>
      </c>
      <c r="G21" s="34"/>
      <c r="H21" s="34"/>
      <c r="I21" s="6"/>
      <c r="J21" s="6"/>
      <c r="K21" s="6"/>
      <c r="L21" s="6"/>
      <c r="M21" s="6"/>
      <c r="N21" s="6"/>
      <c r="O21" s="6"/>
      <c r="P21" s="6"/>
    </row>
    <row r="22" ht="28.8" spans="1:16">
      <c r="A22" s="14" t="s">
        <v>161</v>
      </c>
      <c r="B22" s="34" t="s">
        <v>243</v>
      </c>
      <c r="C22" s="34">
        <v>7</v>
      </c>
      <c r="D22" s="15">
        <v>1</v>
      </c>
      <c r="E22" s="13">
        <v>20</v>
      </c>
      <c r="F22" s="13" t="s">
        <v>163</v>
      </c>
      <c r="G22" s="34"/>
      <c r="H22" s="34"/>
      <c r="I22" s="6"/>
      <c r="J22" s="6"/>
      <c r="K22" s="6"/>
      <c r="L22" s="6"/>
      <c r="M22" s="6"/>
      <c r="N22" s="6"/>
      <c r="O22" s="6"/>
      <c r="P22" s="6"/>
    </row>
    <row r="23" ht="28.8" spans="1:16">
      <c r="A23" s="14" t="s">
        <v>191</v>
      </c>
      <c r="B23" s="34" t="s">
        <v>243</v>
      </c>
      <c r="C23" s="34">
        <v>6</v>
      </c>
      <c r="D23" s="15">
        <v>2</v>
      </c>
      <c r="E23" s="13">
        <v>40</v>
      </c>
      <c r="F23" s="13" t="s">
        <v>195</v>
      </c>
      <c r="G23" s="34"/>
      <c r="H23" s="34"/>
      <c r="I23" s="6"/>
      <c r="J23" s="6"/>
      <c r="K23" s="6"/>
      <c r="L23" s="6"/>
      <c r="M23" s="6"/>
      <c r="N23" s="6"/>
      <c r="O23" s="6"/>
      <c r="P23" s="6"/>
    </row>
    <row r="24" ht="28.8" spans="1:16">
      <c r="A24" s="14" t="s">
        <v>193</v>
      </c>
      <c r="B24" s="34" t="s">
        <v>243</v>
      </c>
      <c r="C24" s="34">
        <v>7</v>
      </c>
      <c r="D24" s="15">
        <v>2</v>
      </c>
      <c r="E24" s="13">
        <v>40</v>
      </c>
      <c r="F24" s="13" t="s">
        <v>195</v>
      </c>
      <c r="G24" s="34"/>
      <c r="H24" s="34"/>
      <c r="I24" s="6"/>
      <c r="J24" s="6"/>
      <c r="K24" s="6"/>
      <c r="L24" s="6"/>
      <c r="M24" s="6"/>
      <c r="N24" s="6"/>
      <c r="O24" s="6"/>
      <c r="P24" s="6"/>
    </row>
    <row r="25" ht="28.8" spans="1:16">
      <c r="A25" s="34" t="s">
        <v>189</v>
      </c>
      <c r="B25" s="34" t="s">
        <v>243</v>
      </c>
      <c r="C25" s="34">
        <v>7</v>
      </c>
      <c r="D25" s="34">
        <v>1</v>
      </c>
      <c r="E25" s="34">
        <v>20</v>
      </c>
      <c r="F25" s="34" t="s">
        <v>163</v>
      </c>
      <c r="G25" s="34"/>
      <c r="H25" s="34"/>
      <c r="I25" s="6"/>
      <c r="J25" s="6"/>
      <c r="K25" s="6"/>
      <c r="L25" s="6"/>
      <c r="M25" s="6"/>
      <c r="N25" s="6"/>
      <c r="O25" s="6"/>
      <c r="P25" s="6"/>
    </row>
    <row r="26" ht="28.8" spans="1:16">
      <c r="A26" s="14" t="s">
        <v>196</v>
      </c>
      <c r="B26" s="34" t="s">
        <v>243</v>
      </c>
      <c r="C26" s="106" t="s">
        <v>245</v>
      </c>
      <c r="D26" s="15">
        <v>12</v>
      </c>
      <c r="E26" s="15">
        <v>240</v>
      </c>
      <c r="F26" s="14" t="s">
        <v>199</v>
      </c>
      <c r="G26" s="34"/>
      <c r="H26" s="34"/>
      <c r="I26" s="6"/>
      <c r="J26" s="6"/>
      <c r="K26" s="6"/>
      <c r="L26" s="6"/>
      <c r="M26" s="6"/>
      <c r="N26" s="6"/>
      <c r="O26" s="6"/>
      <c r="P26" s="6"/>
    </row>
    <row r="27" spans="1:16">
      <c r="A27" s="34" t="s">
        <v>48</v>
      </c>
      <c r="B27" s="45"/>
      <c r="C27" s="45"/>
      <c r="D27" s="34">
        <f>SUM(D4:D26)</f>
        <v>40</v>
      </c>
      <c r="E27" s="34">
        <f>SUM(E4:E26)</f>
        <v>800</v>
      </c>
      <c r="F27" s="34"/>
      <c r="G27" s="45"/>
      <c r="H27" s="46"/>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row r="61" spans="1:16">
      <c r="A61" s="6"/>
      <c r="B61" s="6"/>
      <c r="C61" s="6"/>
      <c r="D61" s="6"/>
      <c r="E61" s="6"/>
      <c r="F61" s="6"/>
      <c r="G61" s="6"/>
      <c r="H61" s="6"/>
      <c r="I61" s="6"/>
      <c r="J61" s="6"/>
      <c r="K61" s="6"/>
      <c r="L61" s="6"/>
      <c r="M61" s="6"/>
      <c r="N61" s="6"/>
      <c r="O61" s="6"/>
      <c r="P61" s="6"/>
    </row>
    <row r="62" spans="1:16">
      <c r="A62" s="6"/>
      <c r="B62" s="6"/>
      <c r="C62" s="6"/>
      <c r="D62" s="6"/>
      <c r="E62" s="6"/>
      <c r="F62" s="6"/>
      <c r="G62" s="6"/>
      <c r="H62" s="6"/>
      <c r="I62" s="6"/>
      <c r="J62" s="6"/>
      <c r="K62" s="6"/>
      <c r="L62" s="6"/>
      <c r="M62" s="6"/>
      <c r="N62" s="6"/>
      <c r="O62" s="6"/>
      <c r="P62" s="6"/>
    </row>
    <row r="63" spans="1:16">
      <c r="A63" s="6"/>
      <c r="B63" s="6"/>
      <c r="C63" s="6"/>
      <c r="D63" s="6"/>
      <c r="E63" s="6"/>
      <c r="F63" s="6"/>
      <c r="G63" s="6"/>
      <c r="H63" s="6"/>
      <c r="I63" s="6"/>
      <c r="J63" s="6"/>
      <c r="K63" s="6"/>
      <c r="L63" s="6"/>
      <c r="M63" s="6"/>
      <c r="N63" s="6"/>
      <c r="O63" s="6"/>
      <c r="P63" s="6"/>
    </row>
    <row r="64" spans="1:16">
      <c r="A64" s="6"/>
      <c r="B64" s="6"/>
      <c r="C64" s="6"/>
      <c r="D64" s="6"/>
      <c r="E64" s="6"/>
      <c r="F64" s="6"/>
      <c r="G64" s="6"/>
      <c r="H64" s="6"/>
      <c r="I64" s="6"/>
      <c r="J64" s="6"/>
      <c r="K64" s="6"/>
      <c r="L64" s="6"/>
      <c r="M64" s="6"/>
      <c r="N64" s="6"/>
      <c r="O64" s="6"/>
      <c r="P64" s="6"/>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1"/>
  <sheetViews>
    <sheetView topLeftCell="A63" workbookViewId="0">
      <selection activeCell="B53" sqref="B53:B68"/>
    </sheetView>
  </sheetViews>
  <sheetFormatPr defaultColWidth="9" defaultRowHeight="14.4"/>
  <cols>
    <col min="1" max="4" width="7.62962962962963" style="6" customWidth="1"/>
    <col min="5" max="6" width="4.62962962962963" style="7" customWidth="1"/>
    <col min="7" max="16" width="4.62962962962963" style="6" customWidth="1"/>
    <col min="17" max="16384" width="9" style="6"/>
  </cols>
  <sheetData>
    <row r="1" ht="15.6" spans="1:1">
      <c r="A1" s="5" t="s">
        <v>246</v>
      </c>
    </row>
    <row r="2" ht="20.4" spans="1:16">
      <c r="A2" s="8" t="s">
        <v>247</v>
      </c>
      <c r="B2" s="8"/>
      <c r="C2" s="8"/>
      <c r="D2" s="8"/>
      <c r="E2" s="8"/>
      <c r="F2" s="8"/>
      <c r="G2" s="8"/>
      <c r="H2" s="8"/>
      <c r="I2" s="8"/>
      <c r="J2" s="8"/>
      <c r="K2" s="8"/>
      <c r="L2" s="8"/>
      <c r="M2" s="8"/>
      <c r="N2" s="8"/>
      <c r="O2" s="8"/>
      <c r="P2" s="8"/>
    </row>
    <row r="3" ht="15.6" spans="1:1">
      <c r="A3" s="5" t="s">
        <v>248</v>
      </c>
    </row>
    <row r="4" ht="15.6" spans="1:16">
      <c r="A4" s="9" t="s">
        <v>249</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81</v>
      </c>
      <c r="B8" s="13" t="s">
        <v>82</v>
      </c>
      <c r="C8" s="14" t="s">
        <v>83</v>
      </c>
      <c r="D8" s="15" t="s">
        <v>84</v>
      </c>
      <c r="E8" s="15">
        <v>4</v>
      </c>
      <c r="F8" s="15">
        <v>72</v>
      </c>
      <c r="G8" s="15">
        <v>72</v>
      </c>
      <c r="H8" s="15">
        <v>0</v>
      </c>
      <c r="I8" s="15">
        <v>4</v>
      </c>
      <c r="J8" s="15"/>
      <c r="K8" s="15"/>
      <c r="L8" s="15"/>
      <c r="M8" s="15"/>
      <c r="N8" s="15"/>
      <c r="O8" s="15"/>
      <c r="P8" s="15"/>
    </row>
    <row r="9" s="1" customFormat="1" ht="30.95" customHeight="1" spans="1:16">
      <c r="A9" s="16"/>
      <c r="B9" s="13"/>
      <c r="C9" s="14" t="s">
        <v>85</v>
      </c>
      <c r="D9" s="15" t="s">
        <v>86</v>
      </c>
      <c r="E9" s="15">
        <v>3</v>
      </c>
      <c r="F9" s="15">
        <v>54</v>
      </c>
      <c r="G9" s="15">
        <v>54</v>
      </c>
      <c r="H9" s="15">
        <v>0</v>
      </c>
      <c r="I9" s="15">
        <v>3</v>
      </c>
      <c r="J9" s="15"/>
      <c r="K9" s="15"/>
      <c r="L9" s="15"/>
      <c r="M9" s="15"/>
      <c r="N9" s="15"/>
      <c r="O9" s="15"/>
      <c r="P9" s="15"/>
    </row>
    <row r="10" s="1" customFormat="1" ht="30.95" customHeight="1" spans="1:16">
      <c r="A10" s="16"/>
      <c r="B10" s="13"/>
      <c r="C10" s="14" t="s">
        <v>87</v>
      </c>
      <c r="D10" s="15" t="s">
        <v>84</v>
      </c>
      <c r="E10" s="15">
        <v>5</v>
      </c>
      <c r="F10" s="15">
        <v>90</v>
      </c>
      <c r="G10" s="15">
        <v>90</v>
      </c>
      <c r="H10" s="15">
        <v>0</v>
      </c>
      <c r="I10" s="15"/>
      <c r="J10" s="15">
        <v>5</v>
      </c>
      <c r="K10" s="15"/>
      <c r="L10" s="15"/>
      <c r="M10" s="15"/>
      <c r="N10" s="15"/>
      <c r="O10" s="15"/>
      <c r="P10" s="15"/>
    </row>
    <row r="11" s="1" customFormat="1" ht="30.95" customHeight="1" spans="1:16">
      <c r="A11" s="16"/>
      <c r="B11" s="13"/>
      <c r="C11" s="14" t="s">
        <v>88</v>
      </c>
      <c r="D11" s="15" t="s">
        <v>89</v>
      </c>
      <c r="E11" s="15">
        <v>3</v>
      </c>
      <c r="F11" s="15">
        <v>54</v>
      </c>
      <c r="G11" s="15">
        <v>54</v>
      </c>
      <c r="H11" s="15">
        <v>0</v>
      </c>
      <c r="I11" s="15"/>
      <c r="J11" s="15"/>
      <c r="K11" s="15">
        <v>3</v>
      </c>
      <c r="L11" s="15"/>
      <c r="M11" s="15"/>
      <c r="N11" s="15"/>
      <c r="O11" s="15"/>
      <c r="P11" s="15"/>
    </row>
    <row r="12" s="1" customFormat="1" ht="30.95" customHeight="1" spans="1:16">
      <c r="A12" s="16"/>
      <c r="B12" s="13"/>
      <c r="C12" s="14" t="s">
        <v>90</v>
      </c>
      <c r="D12" s="15" t="s">
        <v>91</v>
      </c>
      <c r="E12" s="15">
        <v>3</v>
      </c>
      <c r="F12" s="15">
        <v>54</v>
      </c>
      <c r="G12" s="15">
        <v>54</v>
      </c>
      <c r="H12" s="15">
        <v>0</v>
      </c>
      <c r="I12" s="15"/>
      <c r="J12" s="15"/>
      <c r="K12" s="15">
        <v>3</v>
      </c>
      <c r="L12" s="15"/>
      <c r="M12" s="15"/>
      <c r="N12" s="15"/>
      <c r="O12" s="15"/>
      <c r="P12" s="15"/>
    </row>
    <row r="13" s="1" customFormat="1" ht="30.95" customHeight="1" spans="1:16">
      <c r="A13" s="16"/>
      <c r="B13" s="13"/>
      <c r="C13" s="14" t="s">
        <v>92</v>
      </c>
      <c r="D13" s="15" t="s">
        <v>89</v>
      </c>
      <c r="E13" s="15">
        <v>2</v>
      </c>
      <c r="F13" s="15">
        <v>36</v>
      </c>
      <c r="G13" s="15">
        <v>36</v>
      </c>
      <c r="H13" s="15">
        <v>0</v>
      </c>
      <c r="I13" s="15"/>
      <c r="J13" s="15"/>
      <c r="K13" s="27"/>
      <c r="L13" s="15">
        <v>3</v>
      </c>
      <c r="M13" s="15"/>
      <c r="N13" s="15"/>
      <c r="O13" s="15"/>
      <c r="P13" s="15"/>
    </row>
    <row r="14" s="1" customFormat="1" ht="30.95" customHeight="1" spans="1:16">
      <c r="A14" s="16"/>
      <c r="B14" s="13"/>
      <c r="C14" s="14" t="s">
        <v>93</v>
      </c>
      <c r="D14" s="15" t="s">
        <v>94</v>
      </c>
      <c r="E14" s="15">
        <v>1</v>
      </c>
      <c r="F14" s="15">
        <v>20</v>
      </c>
      <c r="G14" s="15">
        <v>0</v>
      </c>
      <c r="H14" s="15">
        <v>20</v>
      </c>
      <c r="I14" s="15"/>
      <c r="J14" s="15"/>
      <c r="K14" s="27"/>
      <c r="L14" s="15">
        <v>3</v>
      </c>
      <c r="M14" s="15"/>
      <c r="N14" s="15"/>
      <c r="O14" s="15"/>
      <c r="P14" s="15"/>
    </row>
    <row r="15" s="1" customFormat="1" ht="30.95" customHeight="1" spans="1:16">
      <c r="A15" s="16"/>
      <c r="B15" s="13"/>
      <c r="C15" s="14" t="s">
        <v>95</v>
      </c>
      <c r="D15" s="15" t="s">
        <v>96</v>
      </c>
      <c r="E15" s="15">
        <v>3</v>
      </c>
      <c r="F15" s="15">
        <v>54</v>
      </c>
      <c r="G15" s="15">
        <v>54</v>
      </c>
      <c r="H15" s="15">
        <v>0</v>
      </c>
      <c r="I15" s="15"/>
      <c r="J15" s="15"/>
      <c r="K15" s="15"/>
      <c r="L15" s="15">
        <v>3</v>
      </c>
      <c r="M15" s="15"/>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5</v>
      </c>
      <c r="K16" s="13">
        <f t="shared" si="0"/>
        <v>6</v>
      </c>
      <c r="L16" s="13">
        <f t="shared" si="0"/>
        <v>9</v>
      </c>
      <c r="M16" s="13">
        <f t="shared" si="0"/>
        <v>0</v>
      </c>
      <c r="N16" s="13">
        <f t="shared" si="0"/>
        <v>0</v>
      </c>
      <c r="O16" s="13">
        <f t="shared" si="0"/>
        <v>0</v>
      </c>
      <c r="P16" s="13">
        <f t="shared" si="0"/>
        <v>0</v>
      </c>
    </row>
    <row r="17" s="1" customFormat="1" ht="28.35" customHeight="1" spans="1:16">
      <c r="A17" s="16"/>
      <c r="B17" s="13" t="s">
        <v>97</v>
      </c>
      <c r="C17" s="14" t="s">
        <v>98</v>
      </c>
      <c r="D17" s="15" t="s">
        <v>99</v>
      </c>
      <c r="E17" s="15">
        <v>1</v>
      </c>
      <c r="F17" s="15">
        <v>18</v>
      </c>
      <c r="G17" s="15">
        <v>18</v>
      </c>
      <c r="H17" s="15">
        <v>0</v>
      </c>
      <c r="I17" s="15">
        <v>3</v>
      </c>
      <c r="J17" s="15"/>
      <c r="K17" s="15"/>
      <c r="L17" s="15"/>
      <c r="M17" s="15"/>
      <c r="N17" s="15"/>
      <c r="O17" s="15"/>
      <c r="P17" s="15"/>
    </row>
    <row r="18" s="1" customFormat="1" ht="28.35" customHeight="1" spans="1:16">
      <c r="A18" s="16"/>
      <c r="B18" s="13"/>
      <c r="C18" s="14" t="s">
        <v>100</v>
      </c>
      <c r="D18" s="15" t="s">
        <v>101</v>
      </c>
      <c r="E18" s="15">
        <v>2</v>
      </c>
      <c r="F18" s="15">
        <v>36</v>
      </c>
      <c r="G18" s="15">
        <v>36</v>
      </c>
      <c r="H18" s="15">
        <v>0</v>
      </c>
      <c r="I18" s="15">
        <v>3</v>
      </c>
      <c r="J18" s="15"/>
      <c r="K18" s="15"/>
      <c r="L18" s="15"/>
      <c r="M18" s="15"/>
      <c r="N18" s="17"/>
      <c r="O18" s="15"/>
      <c r="P18" s="15"/>
    </row>
    <row r="19" s="1" customFormat="1" ht="28.35" customHeight="1" spans="1:16">
      <c r="A19" s="16"/>
      <c r="B19" s="13"/>
      <c r="C19" s="14" t="s">
        <v>102</v>
      </c>
      <c r="D19" s="15" t="s">
        <v>103</v>
      </c>
      <c r="E19" s="15">
        <v>3</v>
      </c>
      <c r="F19" s="15">
        <v>54</v>
      </c>
      <c r="G19" s="15">
        <v>54</v>
      </c>
      <c r="H19" s="15">
        <v>0</v>
      </c>
      <c r="I19" s="15"/>
      <c r="J19" s="15">
        <v>3</v>
      </c>
      <c r="K19" s="15"/>
      <c r="L19" s="15"/>
      <c r="M19" s="15"/>
      <c r="N19" s="15"/>
      <c r="O19" s="15"/>
      <c r="P19" s="15"/>
    </row>
    <row r="20" s="1" customFormat="1" ht="28.35" customHeight="1" spans="1:16">
      <c r="A20" s="16"/>
      <c r="B20" s="13"/>
      <c r="C20" s="14" t="s">
        <v>104</v>
      </c>
      <c r="D20" s="15" t="s">
        <v>105</v>
      </c>
      <c r="E20" s="15">
        <v>3</v>
      </c>
      <c r="F20" s="15">
        <v>54</v>
      </c>
      <c r="G20" s="15">
        <v>27</v>
      </c>
      <c r="H20" s="15">
        <v>27</v>
      </c>
      <c r="I20" s="15"/>
      <c r="J20" s="15">
        <v>3</v>
      </c>
      <c r="K20" s="15"/>
      <c r="L20" s="15"/>
      <c r="M20" s="15"/>
      <c r="N20" s="15"/>
      <c r="O20" s="15"/>
      <c r="P20" s="15"/>
    </row>
    <row r="21" s="1" customFormat="1" ht="28.35" customHeight="1" spans="1:16">
      <c r="A21" s="16"/>
      <c r="B21" s="13"/>
      <c r="C21" s="14" t="s">
        <v>106</v>
      </c>
      <c r="D21" s="17" t="s">
        <v>107</v>
      </c>
      <c r="E21" s="17">
        <v>3</v>
      </c>
      <c r="F21" s="17">
        <v>54</v>
      </c>
      <c r="G21" s="17">
        <v>54</v>
      </c>
      <c r="H21" s="17">
        <v>0</v>
      </c>
      <c r="I21" s="17"/>
      <c r="J21" s="17">
        <v>3</v>
      </c>
      <c r="K21" s="17"/>
      <c r="L21" s="17"/>
      <c r="M21" s="17"/>
      <c r="N21" s="17"/>
      <c r="O21" s="17"/>
      <c r="P21" s="17"/>
    </row>
    <row r="22" s="1" customFormat="1" ht="28.35" customHeight="1" spans="1:16">
      <c r="A22" s="16"/>
      <c r="B22" s="13"/>
      <c r="C22" s="14" t="s">
        <v>108</v>
      </c>
      <c r="D22" s="15" t="s">
        <v>109</v>
      </c>
      <c r="E22" s="15">
        <v>3</v>
      </c>
      <c r="F22" s="15">
        <v>54</v>
      </c>
      <c r="G22" s="15">
        <v>36</v>
      </c>
      <c r="H22" s="15">
        <v>18</v>
      </c>
      <c r="I22" s="15"/>
      <c r="J22" s="15"/>
      <c r="K22" s="15">
        <v>3</v>
      </c>
      <c r="L22" s="15"/>
      <c r="M22" s="15"/>
      <c r="N22" s="15"/>
      <c r="O22" s="15"/>
      <c r="P22" s="15"/>
    </row>
    <row r="23" s="1" customFormat="1" ht="28.35" customHeight="1" spans="1:16">
      <c r="A23" s="16"/>
      <c r="B23" s="13"/>
      <c r="C23" s="14" t="s">
        <v>110</v>
      </c>
      <c r="D23" s="15" t="s">
        <v>111</v>
      </c>
      <c r="E23" s="15">
        <v>3</v>
      </c>
      <c r="F23" s="15">
        <v>54</v>
      </c>
      <c r="G23" s="15">
        <v>54</v>
      </c>
      <c r="H23" s="15">
        <v>0</v>
      </c>
      <c r="I23" s="15"/>
      <c r="J23" s="15"/>
      <c r="K23" s="15">
        <v>3</v>
      </c>
      <c r="L23" s="15"/>
      <c r="M23" s="15"/>
      <c r="N23" s="15"/>
      <c r="O23" s="15"/>
      <c r="P23" s="15"/>
    </row>
    <row r="24" s="1" customFormat="1" ht="28.35" customHeight="1" spans="1:16">
      <c r="A24" s="16"/>
      <c r="B24" s="13"/>
      <c r="C24" s="14" t="s">
        <v>112</v>
      </c>
      <c r="D24" s="15" t="s">
        <v>113</v>
      </c>
      <c r="E24" s="15">
        <v>2</v>
      </c>
      <c r="F24" s="15">
        <v>36</v>
      </c>
      <c r="G24" s="15">
        <v>36</v>
      </c>
      <c r="H24" s="15">
        <v>0</v>
      </c>
      <c r="I24" s="15"/>
      <c r="J24" s="15"/>
      <c r="K24" s="15">
        <v>3</v>
      </c>
      <c r="L24" s="15"/>
      <c r="M24" s="15"/>
      <c r="N24" s="15"/>
      <c r="O24" s="15"/>
      <c r="P24" s="15"/>
    </row>
    <row r="25" s="1" customFormat="1" ht="28.35" customHeight="1" spans="1:16">
      <c r="A25" s="16"/>
      <c r="B25" s="13"/>
      <c r="C25" s="14" t="s">
        <v>114</v>
      </c>
      <c r="D25" s="15" t="s">
        <v>115</v>
      </c>
      <c r="E25" s="15">
        <v>2</v>
      </c>
      <c r="F25" s="15">
        <v>36</v>
      </c>
      <c r="G25" s="15">
        <v>36</v>
      </c>
      <c r="H25" s="15">
        <v>0</v>
      </c>
      <c r="I25" s="15"/>
      <c r="J25" s="15"/>
      <c r="K25" s="15"/>
      <c r="L25" s="15">
        <v>3</v>
      </c>
      <c r="M25" s="15"/>
      <c r="N25" s="15"/>
      <c r="O25" s="15"/>
      <c r="P25" s="15"/>
    </row>
    <row r="26" s="1" customFormat="1" ht="28.35" customHeight="1" spans="1:16">
      <c r="A26" s="16"/>
      <c r="B26" s="13"/>
      <c r="C26" s="14" t="s">
        <v>116</v>
      </c>
      <c r="D26" s="15" t="s">
        <v>117</v>
      </c>
      <c r="E26" s="15">
        <v>2</v>
      </c>
      <c r="F26" s="15">
        <v>36</v>
      </c>
      <c r="G26" s="15">
        <v>18</v>
      </c>
      <c r="H26" s="15">
        <v>18</v>
      </c>
      <c r="I26" s="15"/>
      <c r="J26" s="15"/>
      <c r="K26" s="15"/>
      <c r="L26" s="15">
        <v>3</v>
      </c>
      <c r="M26" s="15"/>
      <c r="N26" s="15"/>
      <c r="O26" s="15"/>
      <c r="P26" s="15"/>
    </row>
    <row r="27" s="1" customFormat="1" ht="28.35" customHeight="1" spans="1:16">
      <c r="A27" s="16"/>
      <c r="B27" s="13"/>
      <c r="C27" s="14" t="s">
        <v>118</v>
      </c>
      <c r="D27" s="15" t="s">
        <v>119</v>
      </c>
      <c r="E27" s="15">
        <v>2</v>
      </c>
      <c r="F27" s="15">
        <v>36</v>
      </c>
      <c r="G27" s="15">
        <v>36</v>
      </c>
      <c r="H27" s="15">
        <v>0</v>
      </c>
      <c r="I27" s="15"/>
      <c r="J27" s="15"/>
      <c r="K27" s="15"/>
      <c r="L27" s="15">
        <v>3</v>
      </c>
      <c r="M27" s="15"/>
      <c r="N27" s="15"/>
      <c r="O27" s="15"/>
      <c r="P27" s="15"/>
    </row>
    <row r="28" s="1" customFormat="1" ht="28.35" customHeight="1" spans="1:16">
      <c r="A28" s="16"/>
      <c r="B28" s="13"/>
      <c r="C28" s="14" t="s">
        <v>120</v>
      </c>
      <c r="D28" s="15" t="s">
        <v>121</v>
      </c>
      <c r="E28" s="15">
        <v>2</v>
      </c>
      <c r="F28" s="15">
        <v>36</v>
      </c>
      <c r="G28" s="15">
        <v>36</v>
      </c>
      <c r="H28" s="15">
        <v>0</v>
      </c>
      <c r="I28" s="15"/>
      <c r="J28" s="15"/>
      <c r="K28" s="15"/>
      <c r="L28" s="6"/>
      <c r="M28" s="15">
        <v>3</v>
      </c>
      <c r="N28" s="13"/>
      <c r="O28" s="15"/>
      <c r="P28" s="15"/>
    </row>
    <row r="29" s="1" customFormat="1" ht="28.35" customHeight="1" spans="1:16">
      <c r="A29" s="16"/>
      <c r="B29" s="13"/>
      <c r="C29" s="14" t="s">
        <v>122</v>
      </c>
      <c r="D29" s="15" t="s">
        <v>123</v>
      </c>
      <c r="E29" s="15">
        <v>2</v>
      </c>
      <c r="F29" s="15">
        <v>36</v>
      </c>
      <c r="G29" s="15">
        <v>36</v>
      </c>
      <c r="H29" s="15">
        <v>0</v>
      </c>
      <c r="I29" s="15"/>
      <c r="J29" s="15"/>
      <c r="K29" s="15"/>
      <c r="L29" s="15"/>
      <c r="M29" s="15">
        <v>3</v>
      </c>
      <c r="N29" s="15"/>
      <c r="O29" s="15"/>
      <c r="P29" s="15"/>
    </row>
    <row r="30" s="1" customFormat="1" ht="28.35" customHeight="1" spans="1:16">
      <c r="A30" s="16"/>
      <c r="B30" s="13"/>
      <c r="C30" s="14" t="s">
        <v>124</v>
      </c>
      <c r="D30" s="15" t="s">
        <v>125</v>
      </c>
      <c r="E30" s="15">
        <v>2</v>
      </c>
      <c r="F30" s="15">
        <v>36</v>
      </c>
      <c r="G30" s="15">
        <v>36</v>
      </c>
      <c r="H30" s="15">
        <v>0</v>
      </c>
      <c r="I30" s="15"/>
      <c r="J30" s="15"/>
      <c r="K30" s="15"/>
      <c r="L30" s="15"/>
      <c r="M30" s="15">
        <v>3</v>
      </c>
      <c r="N30" s="15"/>
      <c r="O30" s="15"/>
      <c r="P30" s="15"/>
    </row>
    <row r="31" s="1" customFormat="1" ht="28.35" customHeight="1" spans="1:16">
      <c r="A31" s="16"/>
      <c r="B31" s="13"/>
      <c r="C31" s="14" t="s">
        <v>126</v>
      </c>
      <c r="D31" s="15" t="s">
        <v>127</v>
      </c>
      <c r="E31" s="18">
        <v>2</v>
      </c>
      <c r="F31" s="18">
        <v>36</v>
      </c>
      <c r="G31" s="18">
        <v>36</v>
      </c>
      <c r="H31" s="18">
        <v>0</v>
      </c>
      <c r="I31" s="13"/>
      <c r="J31" s="13"/>
      <c r="K31" s="13"/>
      <c r="L31" s="13"/>
      <c r="M31" s="13"/>
      <c r="N31" s="15">
        <v>3</v>
      </c>
      <c r="O31" s="15"/>
      <c r="P31" s="15"/>
    </row>
    <row r="32" s="1" customFormat="1" ht="20.1" customHeight="1" spans="1:16">
      <c r="A32" s="16"/>
      <c r="B32" s="13"/>
      <c r="C32" s="19" t="s">
        <v>48</v>
      </c>
      <c r="D32" s="20"/>
      <c r="E32" s="15">
        <f t="shared" ref="E32:I32" si="1">SUM(E17:E31)</f>
        <v>34</v>
      </c>
      <c r="F32" s="15">
        <f t="shared" si="1"/>
        <v>612</v>
      </c>
      <c r="G32" s="15">
        <f t="shared" si="1"/>
        <v>549</v>
      </c>
      <c r="H32" s="15">
        <f t="shared" si="1"/>
        <v>63</v>
      </c>
      <c r="I32" s="15">
        <f t="shared" si="1"/>
        <v>6</v>
      </c>
      <c r="J32" s="15">
        <f t="shared" ref="J32:P32" si="2">SUM(J17:J31)</f>
        <v>9</v>
      </c>
      <c r="K32" s="15">
        <f t="shared" si="2"/>
        <v>9</v>
      </c>
      <c r="L32" s="15">
        <f t="shared" si="2"/>
        <v>9</v>
      </c>
      <c r="M32" s="15">
        <f t="shared" si="2"/>
        <v>9</v>
      </c>
      <c r="N32" s="15">
        <f t="shared" si="2"/>
        <v>3</v>
      </c>
      <c r="O32" s="15">
        <f t="shared" si="2"/>
        <v>0</v>
      </c>
      <c r="P32" s="15">
        <f t="shared" si="2"/>
        <v>0</v>
      </c>
    </row>
    <row r="33" s="1" customFormat="1" ht="28.35" customHeight="1" spans="1:16">
      <c r="A33" s="16"/>
      <c r="B33" s="13" t="s">
        <v>128</v>
      </c>
      <c r="C33" s="14" t="s">
        <v>129</v>
      </c>
      <c r="D33" s="15" t="s">
        <v>130</v>
      </c>
      <c r="E33" s="15">
        <v>1</v>
      </c>
      <c r="F33" s="15">
        <v>20</v>
      </c>
      <c r="G33" s="15">
        <v>0</v>
      </c>
      <c r="H33" s="15">
        <v>20</v>
      </c>
      <c r="I33" s="15">
        <v>3</v>
      </c>
      <c r="J33" s="15"/>
      <c r="K33" s="15"/>
      <c r="L33" s="15"/>
      <c r="M33" s="15"/>
      <c r="N33" s="15"/>
      <c r="O33" s="15"/>
      <c r="P33" s="15"/>
    </row>
    <row r="34" s="1" customFormat="1" ht="28.35" customHeight="1" spans="1:16">
      <c r="A34" s="16"/>
      <c r="B34" s="13"/>
      <c r="C34" s="14" t="s">
        <v>131</v>
      </c>
      <c r="D34" s="15" t="s">
        <v>132</v>
      </c>
      <c r="E34" s="15">
        <v>3</v>
      </c>
      <c r="F34" s="15">
        <v>54</v>
      </c>
      <c r="G34" s="15">
        <v>36</v>
      </c>
      <c r="H34" s="15">
        <v>18</v>
      </c>
      <c r="I34" s="15"/>
      <c r="J34" s="15"/>
      <c r="K34" s="15"/>
      <c r="L34" s="15">
        <v>3</v>
      </c>
      <c r="M34" s="15"/>
      <c r="N34" s="15"/>
      <c r="O34" s="15"/>
      <c r="P34" s="15"/>
    </row>
    <row r="35" s="1" customFormat="1" ht="28.35" customHeight="1" spans="1:16">
      <c r="A35" s="16"/>
      <c r="B35" s="13"/>
      <c r="C35" s="14" t="s">
        <v>133</v>
      </c>
      <c r="D35" s="15" t="s">
        <v>134</v>
      </c>
      <c r="E35" s="15">
        <v>2</v>
      </c>
      <c r="F35" s="15">
        <v>36</v>
      </c>
      <c r="G35" s="15">
        <v>18</v>
      </c>
      <c r="H35" s="15">
        <v>18</v>
      </c>
      <c r="I35" s="15"/>
      <c r="J35" s="15"/>
      <c r="K35" s="15"/>
      <c r="L35" s="15">
        <v>3</v>
      </c>
      <c r="M35" s="15"/>
      <c r="N35" s="15"/>
      <c r="O35" s="15"/>
      <c r="P35" s="15"/>
    </row>
    <row r="36" s="1" customFormat="1" ht="28.35" customHeight="1" spans="1:16">
      <c r="A36" s="16"/>
      <c r="B36" s="13"/>
      <c r="C36" s="14" t="s">
        <v>135</v>
      </c>
      <c r="D36" s="15" t="s">
        <v>136</v>
      </c>
      <c r="E36" s="15">
        <v>3</v>
      </c>
      <c r="F36" s="15">
        <v>54</v>
      </c>
      <c r="G36" s="15">
        <v>27</v>
      </c>
      <c r="H36" s="15">
        <v>27</v>
      </c>
      <c r="I36" s="15"/>
      <c r="J36" s="15"/>
      <c r="K36" s="15"/>
      <c r="L36" s="15"/>
      <c r="M36" s="15">
        <v>3</v>
      </c>
      <c r="N36" s="15"/>
      <c r="O36" s="15"/>
      <c r="P36" s="15"/>
    </row>
    <row r="37" s="1" customFormat="1" ht="28.35" customHeight="1" spans="1:16">
      <c r="A37" s="16"/>
      <c r="B37" s="13"/>
      <c r="C37" s="21" t="s">
        <v>137</v>
      </c>
      <c r="D37" s="22" t="s">
        <v>138</v>
      </c>
      <c r="E37" s="22">
        <v>1</v>
      </c>
      <c r="F37" s="22">
        <v>18</v>
      </c>
      <c r="G37" s="22">
        <v>18</v>
      </c>
      <c r="H37" s="22">
        <v>0</v>
      </c>
      <c r="I37" s="22"/>
      <c r="J37" s="22"/>
      <c r="K37" s="22"/>
      <c r="L37" s="22"/>
      <c r="M37" s="22">
        <v>2</v>
      </c>
      <c r="O37" s="22"/>
      <c r="P37" s="22"/>
    </row>
    <row r="38" s="1" customFormat="1" ht="28.35" customHeight="1" spans="1:16">
      <c r="A38" s="16"/>
      <c r="B38" s="13"/>
      <c r="C38" s="14" t="s">
        <v>139</v>
      </c>
      <c r="D38" s="15" t="s">
        <v>140</v>
      </c>
      <c r="E38" s="15">
        <v>2</v>
      </c>
      <c r="F38" s="15">
        <v>36</v>
      </c>
      <c r="G38" s="15">
        <v>18</v>
      </c>
      <c r="H38" s="15">
        <v>18</v>
      </c>
      <c r="I38" s="15"/>
      <c r="J38" s="15"/>
      <c r="K38" s="15"/>
      <c r="L38" s="15"/>
      <c r="M38" s="15">
        <v>3</v>
      </c>
      <c r="N38" s="15"/>
      <c r="O38" s="15"/>
      <c r="P38" s="15"/>
    </row>
    <row r="39" s="1" customFormat="1" ht="28.35" customHeight="1" spans="1:16">
      <c r="A39" s="16"/>
      <c r="B39" s="13"/>
      <c r="C39" s="14" t="s">
        <v>141</v>
      </c>
      <c r="D39" s="15" t="s">
        <v>142</v>
      </c>
      <c r="E39" s="15">
        <v>2</v>
      </c>
      <c r="F39" s="15">
        <v>36</v>
      </c>
      <c r="G39" s="15">
        <v>18</v>
      </c>
      <c r="H39" s="15">
        <v>18</v>
      </c>
      <c r="I39" s="15"/>
      <c r="J39" s="15"/>
      <c r="K39" s="15"/>
      <c r="L39" s="15"/>
      <c r="M39" s="15">
        <v>3</v>
      </c>
      <c r="N39" s="15"/>
      <c r="O39" s="15"/>
      <c r="P39" s="15"/>
    </row>
    <row r="40" s="1" customFormat="1" ht="28.35" customHeight="1" spans="1:16">
      <c r="A40" s="16"/>
      <c r="B40" s="13"/>
      <c r="C40" s="14" t="s">
        <v>143</v>
      </c>
      <c r="D40" s="23" t="s">
        <v>144</v>
      </c>
      <c r="E40" s="15">
        <v>2</v>
      </c>
      <c r="F40" s="15">
        <v>36</v>
      </c>
      <c r="G40" s="15">
        <v>18</v>
      </c>
      <c r="H40" s="15">
        <v>18</v>
      </c>
      <c r="I40" s="15"/>
      <c r="J40" s="15"/>
      <c r="K40" s="15"/>
      <c r="L40" s="15"/>
      <c r="M40" s="15">
        <v>3</v>
      </c>
      <c r="N40" s="15"/>
      <c r="O40" s="15"/>
      <c r="P40" s="15"/>
    </row>
    <row r="41" s="1" customFormat="1" ht="28.35" customHeight="1" spans="1:16">
      <c r="A41" s="16"/>
      <c r="B41" s="13"/>
      <c r="C41" s="14" t="s">
        <v>120</v>
      </c>
      <c r="D41" s="15" t="s">
        <v>145</v>
      </c>
      <c r="E41" s="15">
        <v>2</v>
      </c>
      <c r="F41" s="15">
        <v>36</v>
      </c>
      <c r="G41" s="15">
        <v>36</v>
      </c>
      <c r="H41" s="15">
        <v>0</v>
      </c>
      <c r="I41" s="15"/>
      <c r="J41" s="15"/>
      <c r="K41" s="15"/>
      <c r="L41" s="15"/>
      <c r="M41" s="15">
        <v>3</v>
      </c>
      <c r="N41" s="15"/>
      <c r="O41" s="15"/>
      <c r="P41" s="15"/>
    </row>
    <row r="42" s="1" customFormat="1" ht="28.35" customHeight="1" spans="1:16">
      <c r="A42" s="16"/>
      <c r="B42" s="13"/>
      <c r="C42" s="14" t="s">
        <v>146</v>
      </c>
      <c r="D42" s="15" t="s">
        <v>145</v>
      </c>
      <c r="E42" s="15">
        <v>1</v>
      </c>
      <c r="F42" s="15">
        <v>20</v>
      </c>
      <c r="G42" s="15">
        <v>0</v>
      </c>
      <c r="H42" s="15">
        <v>20</v>
      </c>
      <c r="I42" s="15"/>
      <c r="J42" s="15"/>
      <c r="K42" s="15"/>
      <c r="L42" s="15"/>
      <c r="M42" s="15">
        <v>3</v>
      </c>
      <c r="N42" s="15"/>
      <c r="O42" s="15"/>
      <c r="P42" s="15"/>
    </row>
    <row r="43" s="1" customFormat="1" ht="28.35" customHeight="1" spans="1:16">
      <c r="A43" s="16"/>
      <c r="B43" s="13"/>
      <c r="C43" s="14" t="s">
        <v>147</v>
      </c>
      <c r="D43" s="15" t="s">
        <v>148</v>
      </c>
      <c r="E43" s="15">
        <v>2</v>
      </c>
      <c r="F43" s="15">
        <v>36</v>
      </c>
      <c r="G43" s="15">
        <v>36</v>
      </c>
      <c r="H43" s="15">
        <v>0</v>
      </c>
      <c r="I43" s="15"/>
      <c r="J43" s="15"/>
      <c r="K43" s="15"/>
      <c r="L43" s="15"/>
      <c r="M43" s="15">
        <v>3</v>
      </c>
      <c r="N43" s="15"/>
      <c r="O43" s="15"/>
      <c r="P43" s="15"/>
    </row>
    <row r="44" s="1" customFormat="1" ht="28.35" customHeight="1" spans="1:16">
      <c r="A44" s="16"/>
      <c r="B44" s="13"/>
      <c r="C44" s="14" t="s">
        <v>149</v>
      </c>
      <c r="D44" s="15" t="s">
        <v>150</v>
      </c>
      <c r="E44" s="15">
        <v>2</v>
      </c>
      <c r="F44" s="15">
        <v>36</v>
      </c>
      <c r="G44" s="15">
        <v>18</v>
      </c>
      <c r="H44" s="15">
        <v>18</v>
      </c>
      <c r="I44" s="15"/>
      <c r="J44" s="15"/>
      <c r="K44" s="15"/>
      <c r="L44" s="15"/>
      <c r="M44" s="15"/>
      <c r="N44" s="15">
        <v>2</v>
      </c>
      <c r="O44" s="15"/>
      <c r="P44" s="15"/>
    </row>
    <row r="45" s="1" customFormat="1" ht="28.35" customHeight="1" spans="1:16">
      <c r="A45" s="16"/>
      <c r="B45" s="13"/>
      <c r="C45" s="14" t="s">
        <v>151</v>
      </c>
      <c r="D45" s="15" t="s">
        <v>152</v>
      </c>
      <c r="E45" s="18">
        <v>2</v>
      </c>
      <c r="F45" s="18">
        <v>36</v>
      </c>
      <c r="G45" s="18">
        <v>36</v>
      </c>
      <c r="H45" s="18">
        <v>0</v>
      </c>
      <c r="I45" s="18"/>
      <c r="J45" s="18"/>
      <c r="K45" s="18"/>
      <c r="L45" s="18"/>
      <c r="M45" s="18"/>
      <c r="N45" s="18">
        <v>3</v>
      </c>
      <c r="O45" s="18"/>
      <c r="P45" s="18"/>
    </row>
    <row r="46" s="1" customFormat="1" ht="28.35" customHeight="1" spans="1:16">
      <c r="A46" s="16"/>
      <c r="B46" s="13"/>
      <c r="C46" s="14" t="s">
        <v>153</v>
      </c>
      <c r="D46" s="15" t="s">
        <v>154</v>
      </c>
      <c r="E46" s="15">
        <v>2</v>
      </c>
      <c r="F46" s="15">
        <v>36</v>
      </c>
      <c r="G46" s="15">
        <v>18</v>
      </c>
      <c r="H46" s="15">
        <v>18</v>
      </c>
      <c r="I46" s="15"/>
      <c r="J46" s="15"/>
      <c r="K46" s="15"/>
      <c r="L46" s="15"/>
      <c r="M46" s="15"/>
      <c r="N46" s="15">
        <v>3</v>
      </c>
      <c r="O46" s="15"/>
      <c r="P46" s="15"/>
    </row>
    <row r="47" s="1" customFormat="1" ht="28.35" customHeight="1" spans="1:16">
      <c r="A47" s="16"/>
      <c r="B47" s="13"/>
      <c r="C47" s="14" t="s">
        <v>155</v>
      </c>
      <c r="D47" s="15" t="s">
        <v>156</v>
      </c>
      <c r="E47" s="15">
        <v>2</v>
      </c>
      <c r="F47" s="15">
        <v>36</v>
      </c>
      <c r="G47" s="15">
        <v>18</v>
      </c>
      <c r="H47" s="15">
        <v>18</v>
      </c>
      <c r="I47" s="15"/>
      <c r="J47" s="15"/>
      <c r="K47" s="15"/>
      <c r="L47" s="15"/>
      <c r="M47" s="15"/>
      <c r="N47" s="15">
        <v>3</v>
      </c>
      <c r="O47" s="15"/>
      <c r="P47" s="15"/>
    </row>
    <row r="48" s="1" customFormat="1" ht="28.35" customHeight="1" spans="1:16">
      <c r="A48" s="16"/>
      <c r="B48" s="13"/>
      <c r="C48" s="14" t="s">
        <v>157</v>
      </c>
      <c r="D48" s="15" t="s">
        <v>158</v>
      </c>
      <c r="E48" s="15">
        <v>2</v>
      </c>
      <c r="F48" s="15">
        <v>36</v>
      </c>
      <c r="G48" s="15">
        <v>18</v>
      </c>
      <c r="H48" s="15">
        <v>18</v>
      </c>
      <c r="I48" s="15"/>
      <c r="J48" s="15"/>
      <c r="K48" s="15"/>
      <c r="L48" s="15"/>
      <c r="M48" s="15"/>
      <c r="N48" s="15">
        <v>3</v>
      </c>
      <c r="O48" s="15"/>
      <c r="P48" s="15"/>
    </row>
    <row r="49" s="1" customFormat="1" ht="28.35" customHeight="1" spans="1:16">
      <c r="A49" s="16"/>
      <c r="B49" s="13"/>
      <c r="C49" s="14" t="s">
        <v>159</v>
      </c>
      <c r="D49" s="15" t="s">
        <v>160</v>
      </c>
      <c r="E49" s="15">
        <v>2</v>
      </c>
      <c r="F49" s="13">
        <v>40</v>
      </c>
      <c r="G49" s="13">
        <v>0</v>
      </c>
      <c r="H49" s="13">
        <v>40</v>
      </c>
      <c r="I49" s="13"/>
      <c r="J49" s="13"/>
      <c r="K49" s="13"/>
      <c r="L49" s="13"/>
      <c r="M49" s="13"/>
      <c r="N49" s="13">
        <v>3</v>
      </c>
      <c r="O49" s="13"/>
      <c r="P49" s="13"/>
    </row>
    <row r="50" s="1" customFormat="1" ht="28.35" customHeight="1" spans="1:16">
      <c r="A50" s="16"/>
      <c r="B50" s="13"/>
      <c r="C50" s="14" t="s">
        <v>161</v>
      </c>
      <c r="D50" s="15" t="s">
        <v>162</v>
      </c>
      <c r="E50" s="15">
        <v>1</v>
      </c>
      <c r="F50" s="13">
        <v>20</v>
      </c>
      <c r="G50" s="13">
        <v>0</v>
      </c>
      <c r="H50" s="13">
        <v>20</v>
      </c>
      <c r="I50" s="13"/>
      <c r="J50" s="13"/>
      <c r="K50" s="13"/>
      <c r="L50" s="13"/>
      <c r="M50" s="13"/>
      <c r="N50" s="13"/>
      <c r="O50" s="13" t="s">
        <v>163</v>
      </c>
      <c r="P50" s="13"/>
    </row>
    <row r="51" s="1" customFormat="1" ht="28.35" customHeight="1" spans="1:16">
      <c r="A51" s="16"/>
      <c r="B51" s="13"/>
      <c r="C51" s="14" t="s">
        <v>164</v>
      </c>
      <c r="D51" s="15" t="s">
        <v>165</v>
      </c>
      <c r="E51" s="15">
        <v>1</v>
      </c>
      <c r="F51" s="15">
        <v>20</v>
      </c>
      <c r="G51" s="15">
        <v>0</v>
      </c>
      <c r="H51" s="15">
        <v>20</v>
      </c>
      <c r="I51" s="15"/>
      <c r="J51" s="15"/>
      <c r="K51" s="15"/>
      <c r="L51" s="15"/>
      <c r="M51" s="15"/>
      <c r="N51" s="15"/>
      <c r="O51" s="15" t="s">
        <v>166</v>
      </c>
      <c r="P51" s="15"/>
    </row>
    <row r="52" s="1" customFormat="1" ht="34.35" customHeight="1" spans="1:16">
      <c r="A52" s="16"/>
      <c r="B52" s="13"/>
      <c r="C52" s="24" t="s">
        <v>48</v>
      </c>
      <c r="D52" s="25"/>
      <c r="E52" s="13">
        <f t="shared" ref="E52:P52" si="3">SUM(E33:E51)</f>
        <v>35</v>
      </c>
      <c r="F52" s="13">
        <f t="shared" si="3"/>
        <v>642</v>
      </c>
      <c r="G52" s="13">
        <f t="shared" si="3"/>
        <v>333</v>
      </c>
      <c r="H52" s="13">
        <f t="shared" si="3"/>
        <v>309</v>
      </c>
      <c r="I52" s="13">
        <f t="shared" si="3"/>
        <v>3</v>
      </c>
      <c r="J52" s="13">
        <f t="shared" si="3"/>
        <v>0</v>
      </c>
      <c r="K52" s="13">
        <f t="shared" si="3"/>
        <v>0</v>
      </c>
      <c r="L52" s="13">
        <f t="shared" si="3"/>
        <v>6</v>
      </c>
      <c r="M52" s="13">
        <f t="shared" si="3"/>
        <v>23</v>
      </c>
      <c r="N52" s="13">
        <f t="shared" si="3"/>
        <v>17</v>
      </c>
      <c r="O52" s="13">
        <f t="shared" si="3"/>
        <v>0</v>
      </c>
      <c r="P52" s="13">
        <f t="shared" si="3"/>
        <v>0</v>
      </c>
    </row>
    <row r="53" s="1" customFormat="1" ht="38" customHeight="1" spans="1:16">
      <c r="A53" s="16"/>
      <c r="B53" s="12" t="s">
        <v>167</v>
      </c>
      <c r="C53" s="26" t="s">
        <v>168</v>
      </c>
      <c r="D53" s="15" t="s">
        <v>169</v>
      </c>
      <c r="E53" s="15">
        <v>1</v>
      </c>
      <c r="F53" s="13">
        <v>20</v>
      </c>
      <c r="G53" s="13">
        <v>0</v>
      </c>
      <c r="H53" s="13">
        <v>20</v>
      </c>
      <c r="I53" s="13">
        <v>2</v>
      </c>
      <c r="J53" s="13"/>
      <c r="K53" s="13"/>
      <c r="L53" s="13"/>
      <c r="M53" s="13"/>
      <c r="N53" s="13"/>
      <c r="O53" s="13"/>
      <c r="P53" s="13"/>
    </row>
    <row r="54" s="1" customFormat="1" ht="36.95" customHeight="1" spans="1:16">
      <c r="A54" s="16"/>
      <c r="B54" s="16"/>
      <c r="C54" s="14" t="s">
        <v>170</v>
      </c>
      <c r="D54" s="15" t="s">
        <v>171</v>
      </c>
      <c r="E54" s="15">
        <v>2</v>
      </c>
      <c r="F54" s="13">
        <v>40</v>
      </c>
      <c r="G54" s="13">
        <v>0</v>
      </c>
      <c r="H54" s="13">
        <v>40</v>
      </c>
      <c r="I54" s="13"/>
      <c r="J54" s="13"/>
      <c r="K54" s="13">
        <v>3</v>
      </c>
      <c r="L54" s="13"/>
      <c r="M54" s="13"/>
      <c r="N54" s="13"/>
      <c r="O54" s="13"/>
      <c r="P54" s="13"/>
    </row>
    <row r="55" s="1" customFormat="1" ht="36.95" customHeight="1" spans="1:16">
      <c r="A55" s="16"/>
      <c r="B55" s="16"/>
      <c r="C55" s="14" t="s">
        <v>172</v>
      </c>
      <c r="D55" s="15" t="s">
        <v>173</v>
      </c>
      <c r="E55" s="15">
        <v>1</v>
      </c>
      <c r="F55" s="13">
        <v>20</v>
      </c>
      <c r="G55" s="13">
        <v>0</v>
      </c>
      <c r="H55" s="13">
        <v>20</v>
      </c>
      <c r="I55" s="13"/>
      <c r="J55" s="13"/>
      <c r="K55" s="13">
        <v>3</v>
      </c>
      <c r="L55" s="13"/>
      <c r="M55" s="13"/>
      <c r="N55" s="13"/>
      <c r="O55" s="13"/>
      <c r="P55" s="13"/>
    </row>
    <row r="56" s="1" customFormat="1" ht="36.95" customHeight="1" spans="1:16">
      <c r="A56" s="16"/>
      <c r="B56" s="16"/>
      <c r="C56" s="14" t="s">
        <v>174</v>
      </c>
      <c r="D56" s="15" t="s">
        <v>175</v>
      </c>
      <c r="E56" s="15">
        <v>1</v>
      </c>
      <c r="F56" s="13">
        <v>20</v>
      </c>
      <c r="G56" s="13">
        <v>0</v>
      </c>
      <c r="H56" s="13">
        <v>20</v>
      </c>
      <c r="I56" s="13"/>
      <c r="J56" s="13"/>
      <c r="K56" s="13">
        <v>3</v>
      </c>
      <c r="L56" s="13"/>
      <c r="M56" s="13"/>
      <c r="N56" s="13"/>
      <c r="O56" s="13"/>
      <c r="P56" s="13"/>
    </row>
    <row r="57" s="1" customFormat="1" ht="36.95" customHeight="1" spans="1:16">
      <c r="A57" s="16"/>
      <c r="B57" s="16"/>
      <c r="C57" s="14" t="s">
        <v>176</v>
      </c>
      <c r="D57" s="15" t="s">
        <v>177</v>
      </c>
      <c r="E57" s="15">
        <v>1</v>
      </c>
      <c r="F57" s="13">
        <v>20</v>
      </c>
      <c r="G57" s="13">
        <v>0</v>
      </c>
      <c r="H57" s="13">
        <v>20</v>
      </c>
      <c r="I57" s="13"/>
      <c r="J57" s="13"/>
      <c r="K57" s="13"/>
      <c r="L57" s="13">
        <v>3</v>
      </c>
      <c r="M57" s="13"/>
      <c r="N57" s="13"/>
      <c r="O57" s="13"/>
      <c r="P57" s="13"/>
    </row>
    <row r="58" s="1" customFormat="1" ht="36.95" customHeight="1" spans="1:16">
      <c r="A58" s="16"/>
      <c r="B58" s="16"/>
      <c r="C58" s="14" t="s">
        <v>178</v>
      </c>
      <c r="D58" s="15" t="s">
        <v>179</v>
      </c>
      <c r="E58" s="15">
        <v>1</v>
      </c>
      <c r="F58" s="13">
        <v>20</v>
      </c>
      <c r="G58" s="13">
        <v>0</v>
      </c>
      <c r="H58" s="13">
        <v>20</v>
      </c>
      <c r="I58" s="13"/>
      <c r="J58" s="13"/>
      <c r="K58" s="13"/>
      <c r="L58" s="13"/>
      <c r="M58" s="13">
        <v>3</v>
      </c>
      <c r="N58" s="13"/>
      <c r="O58" s="13"/>
      <c r="P58" s="13"/>
    </row>
    <row r="59" s="1" customFormat="1" ht="36.95" customHeight="1" spans="1:16">
      <c r="A59" s="16"/>
      <c r="B59" s="16"/>
      <c r="C59" s="14" t="s">
        <v>146</v>
      </c>
      <c r="D59" s="15" t="s">
        <v>180</v>
      </c>
      <c r="E59" s="15">
        <v>1</v>
      </c>
      <c r="F59" s="13">
        <v>20</v>
      </c>
      <c r="G59" s="13">
        <v>0</v>
      </c>
      <c r="H59" s="13">
        <v>20</v>
      </c>
      <c r="I59" s="28"/>
      <c r="J59" s="28"/>
      <c r="K59" s="28"/>
      <c r="L59" s="6"/>
      <c r="M59" s="13">
        <v>3</v>
      </c>
      <c r="N59" s="13"/>
      <c r="O59" s="13"/>
      <c r="P59" s="13"/>
    </row>
    <row r="60" s="1" customFormat="1" ht="36.95" customHeight="1" spans="1:16">
      <c r="A60" s="16"/>
      <c r="B60" s="16"/>
      <c r="C60" s="14" t="s">
        <v>181</v>
      </c>
      <c r="D60" s="15" t="s">
        <v>182</v>
      </c>
      <c r="E60" s="15">
        <v>1</v>
      </c>
      <c r="F60" s="13">
        <v>20</v>
      </c>
      <c r="G60" s="13">
        <v>0</v>
      </c>
      <c r="H60" s="13">
        <v>20</v>
      </c>
      <c r="I60" s="13"/>
      <c r="J60" s="13"/>
      <c r="K60" s="13"/>
      <c r="L60" s="13"/>
      <c r="M60" s="13">
        <v>3</v>
      </c>
      <c r="N60" s="13"/>
      <c r="O60" s="13"/>
      <c r="P60" s="13"/>
    </row>
    <row r="61" s="1" customFormat="1" ht="36.95" customHeight="1" spans="1:16">
      <c r="A61" s="16"/>
      <c r="B61" s="16"/>
      <c r="C61" s="14" t="s">
        <v>183</v>
      </c>
      <c r="D61" s="15" t="s">
        <v>184</v>
      </c>
      <c r="E61" s="15">
        <v>1</v>
      </c>
      <c r="F61" s="15">
        <v>20</v>
      </c>
      <c r="G61" s="15">
        <v>0</v>
      </c>
      <c r="H61" s="15">
        <v>20</v>
      </c>
      <c r="I61" s="15"/>
      <c r="J61" s="15"/>
      <c r="K61" s="15"/>
      <c r="L61" s="15"/>
      <c r="M61" s="15"/>
      <c r="N61" s="13">
        <v>3</v>
      </c>
      <c r="O61" s="13"/>
      <c r="P61" s="13"/>
    </row>
    <row r="62" s="1" customFormat="1" ht="36.95" customHeight="1" spans="1:16">
      <c r="A62" s="16"/>
      <c r="B62" s="16"/>
      <c r="C62" s="14" t="s">
        <v>185</v>
      </c>
      <c r="D62" s="15" t="s">
        <v>186</v>
      </c>
      <c r="E62" s="15">
        <v>2</v>
      </c>
      <c r="F62" s="13">
        <v>40</v>
      </c>
      <c r="G62" s="13">
        <v>0</v>
      </c>
      <c r="H62" s="13">
        <v>40</v>
      </c>
      <c r="I62" s="13"/>
      <c r="J62" s="13"/>
      <c r="K62" s="13"/>
      <c r="L62" s="13"/>
      <c r="M62" s="13"/>
      <c r="N62" s="13">
        <v>3</v>
      </c>
      <c r="O62" s="13"/>
      <c r="P62" s="13"/>
    </row>
    <row r="63" s="1" customFormat="1" ht="36.95" customHeight="1" spans="1:16">
      <c r="A63" s="16"/>
      <c r="B63" s="16"/>
      <c r="C63" s="14" t="s">
        <v>187</v>
      </c>
      <c r="D63" s="15" t="s">
        <v>188</v>
      </c>
      <c r="E63" s="14">
        <v>2</v>
      </c>
      <c r="F63" s="14">
        <v>40</v>
      </c>
      <c r="G63" s="13">
        <v>0</v>
      </c>
      <c r="H63" s="13">
        <v>40</v>
      </c>
      <c r="I63" s="13"/>
      <c r="J63" s="13"/>
      <c r="K63" s="13"/>
      <c r="L63" s="13"/>
      <c r="M63" s="13"/>
      <c r="N63" s="13">
        <v>3</v>
      </c>
      <c r="O63" s="13"/>
      <c r="P63" s="13"/>
    </row>
    <row r="64" s="1" customFormat="1" ht="36.95" customHeight="1" spans="1:16">
      <c r="A64" s="16"/>
      <c r="B64" s="16"/>
      <c r="C64" s="21" t="s">
        <v>189</v>
      </c>
      <c r="D64" s="22" t="s">
        <v>190</v>
      </c>
      <c r="E64" s="22">
        <v>1</v>
      </c>
      <c r="F64" s="22">
        <v>20</v>
      </c>
      <c r="G64" s="22">
        <v>0</v>
      </c>
      <c r="H64" s="22">
        <v>20</v>
      </c>
      <c r="I64" s="22"/>
      <c r="J64" s="22"/>
      <c r="K64" s="22"/>
      <c r="L64" s="22"/>
      <c r="M64" s="22"/>
      <c r="N64" s="21">
        <v>3</v>
      </c>
      <c r="O64" s="27"/>
      <c r="P64" s="22"/>
    </row>
    <row r="65" s="1" customFormat="1" ht="58.9" customHeight="1" spans="1:16">
      <c r="A65" s="16"/>
      <c r="B65" s="16"/>
      <c r="C65" s="14" t="s">
        <v>191</v>
      </c>
      <c r="D65" s="15" t="s">
        <v>192</v>
      </c>
      <c r="E65" s="15">
        <v>1</v>
      </c>
      <c r="F65" s="13" t="s">
        <v>163</v>
      </c>
      <c r="G65" s="13">
        <v>0</v>
      </c>
      <c r="H65" s="13" t="s">
        <v>163</v>
      </c>
      <c r="I65" s="13"/>
      <c r="J65" s="13"/>
      <c r="K65" s="13"/>
      <c r="L65" s="13"/>
      <c r="M65" s="13"/>
      <c r="N65" s="13" t="s">
        <v>163</v>
      </c>
      <c r="O65" s="27"/>
      <c r="P65" s="13"/>
    </row>
    <row r="66" s="1" customFormat="1" ht="28.35" customHeight="1" spans="1:16">
      <c r="A66" s="16"/>
      <c r="B66" s="16"/>
      <c r="C66" s="14" t="s">
        <v>193</v>
      </c>
      <c r="D66" s="15" t="s">
        <v>194</v>
      </c>
      <c r="E66" s="15">
        <v>2</v>
      </c>
      <c r="F66" s="13" t="s">
        <v>195</v>
      </c>
      <c r="G66" s="13">
        <v>0</v>
      </c>
      <c r="H66" s="13" t="s">
        <v>195</v>
      </c>
      <c r="I66" s="13"/>
      <c r="J66" s="13"/>
      <c r="K66" s="13"/>
      <c r="L66" s="13"/>
      <c r="M66" s="13"/>
      <c r="N66" s="13"/>
      <c r="O66" s="13" t="s">
        <v>195</v>
      </c>
      <c r="P66" s="13"/>
    </row>
    <row r="67" s="1" customFormat="1" ht="28.35" customHeight="1" spans="1:16">
      <c r="A67" s="16"/>
      <c r="B67" s="16"/>
      <c r="C67" s="14" t="s">
        <v>196</v>
      </c>
      <c r="D67" s="15" t="s">
        <v>197</v>
      </c>
      <c r="E67" s="15">
        <v>12</v>
      </c>
      <c r="F67" s="15" t="s">
        <v>198</v>
      </c>
      <c r="G67" s="15">
        <v>0</v>
      </c>
      <c r="H67" s="14" t="s">
        <v>199</v>
      </c>
      <c r="I67" s="13"/>
      <c r="J67" s="13"/>
      <c r="K67" s="13"/>
      <c r="L67" s="13"/>
      <c r="M67" s="13"/>
      <c r="N67" s="13"/>
      <c r="O67" s="14" t="s">
        <v>199</v>
      </c>
      <c r="P67" s="15"/>
    </row>
    <row r="68" s="1" customFormat="1" ht="28.35" customHeight="1" spans="1:16">
      <c r="A68" s="29"/>
      <c r="B68" s="29"/>
      <c r="C68" s="13" t="s">
        <v>48</v>
      </c>
      <c r="D68" s="13"/>
      <c r="E68" s="13">
        <f t="shared" ref="E68:P68" si="4">SUM(E53:E67)</f>
        <v>30</v>
      </c>
      <c r="F68" s="13">
        <v>600</v>
      </c>
      <c r="G68" s="13">
        <f t="shared" si="4"/>
        <v>0</v>
      </c>
      <c r="H68" s="13">
        <v>600</v>
      </c>
      <c r="I68" s="13">
        <f t="shared" si="4"/>
        <v>2</v>
      </c>
      <c r="J68" s="13">
        <f t="shared" si="4"/>
        <v>0</v>
      </c>
      <c r="K68" s="13">
        <f t="shared" si="4"/>
        <v>9</v>
      </c>
      <c r="L68" s="13">
        <f t="shared" si="4"/>
        <v>3</v>
      </c>
      <c r="M68" s="13">
        <f t="shared" si="4"/>
        <v>9</v>
      </c>
      <c r="N68" s="13">
        <f t="shared" si="4"/>
        <v>12</v>
      </c>
      <c r="O68" s="13">
        <f t="shared" si="4"/>
        <v>0</v>
      </c>
      <c r="P68" s="13">
        <f t="shared" si="4"/>
        <v>0</v>
      </c>
    </row>
    <row r="69" spans="1:16">
      <c r="A69" s="31" t="s">
        <v>250</v>
      </c>
      <c r="B69" s="31"/>
      <c r="C69" s="31"/>
      <c r="D69" s="31"/>
      <c r="E69" s="31"/>
      <c r="F69" s="31"/>
      <c r="G69" s="31"/>
      <c r="H69" s="31"/>
      <c r="I69" s="31"/>
      <c r="J69" s="31"/>
      <c r="K69" s="31"/>
      <c r="L69" s="31"/>
      <c r="M69" s="31"/>
      <c r="N69" s="31"/>
      <c r="O69" s="31"/>
      <c r="P69" s="31"/>
    </row>
    <row r="70" spans="1:16">
      <c r="A70" s="31"/>
      <c r="B70" s="31"/>
      <c r="C70" s="31"/>
      <c r="D70" s="31"/>
      <c r="E70" s="31"/>
      <c r="F70" s="31"/>
      <c r="G70" s="31"/>
      <c r="H70" s="31"/>
      <c r="I70" s="31"/>
      <c r="J70" s="31"/>
      <c r="K70" s="31"/>
      <c r="L70" s="31"/>
      <c r="M70" s="31"/>
      <c r="N70" s="31"/>
      <c r="O70" s="31"/>
      <c r="P70" s="31"/>
    </row>
    <row r="71" spans="1:16">
      <c r="A71" s="31"/>
      <c r="B71" s="31"/>
      <c r="C71" s="31"/>
      <c r="D71" s="31"/>
      <c r="E71" s="31"/>
      <c r="F71" s="31"/>
      <c r="G71" s="31"/>
      <c r="H71" s="31"/>
      <c r="I71" s="31"/>
      <c r="J71" s="31"/>
      <c r="K71" s="31"/>
      <c r="L71" s="31"/>
      <c r="M71" s="31"/>
      <c r="N71" s="31"/>
      <c r="O71" s="31"/>
      <c r="P71" s="31"/>
    </row>
  </sheetData>
  <mergeCells count="25">
    <mergeCell ref="A2:P2"/>
    <mergeCell ref="A4:P4"/>
    <mergeCell ref="E5:H5"/>
    <mergeCell ref="I5:P5"/>
    <mergeCell ref="I6:J6"/>
    <mergeCell ref="K6:L6"/>
    <mergeCell ref="M6:N6"/>
    <mergeCell ref="O6:P6"/>
    <mergeCell ref="C16:D16"/>
    <mergeCell ref="C32:D32"/>
    <mergeCell ref="C52:D52"/>
    <mergeCell ref="C68:D68"/>
    <mergeCell ref="A8:A68"/>
    <mergeCell ref="B8:B16"/>
    <mergeCell ref="B17:B32"/>
    <mergeCell ref="B33:B52"/>
    <mergeCell ref="B53:B68"/>
    <mergeCell ref="C5:C7"/>
    <mergeCell ref="D5:D7"/>
    <mergeCell ref="E6:E7"/>
    <mergeCell ref="F6:F7"/>
    <mergeCell ref="G6:G7"/>
    <mergeCell ref="H6:H7"/>
    <mergeCell ref="A5:B7"/>
    <mergeCell ref="A69:P71"/>
  </mergeCells>
  <hyperlinks>
    <hyperlink ref="D45" r:id="rId1" display="Big Data and Cloud Computing"/>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1"/>
  <sheetViews>
    <sheetView topLeftCell="A63" workbookViewId="0">
      <selection activeCell="B53" sqref="B53:B68"/>
    </sheetView>
  </sheetViews>
  <sheetFormatPr defaultColWidth="9" defaultRowHeight="14.4"/>
  <cols>
    <col min="1" max="4" width="7.62962962962963" style="3" customWidth="1"/>
    <col min="5" max="6" width="4.62962962962963" style="4" customWidth="1"/>
    <col min="7" max="16" width="4.62962962962963" style="3" customWidth="1"/>
    <col min="17" max="16384" width="9" style="3"/>
  </cols>
  <sheetData>
    <row r="1" ht="15.6" spans="1:16">
      <c r="A1" s="5" t="s">
        <v>246</v>
      </c>
      <c r="B1" s="6"/>
      <c r="C1" s="6"/>
      <c r="D1" s="6"/>
      <c r="E1" s="7"/>
      <c r="F1" s="7"/>
      <c r="G1" s="6"/>
      <c r="H1" s="6"/>
      <c r="I1" s="6"/>
      <c r="J1" s="6"/>
      <c r="K1" s="6"/>
      <c r="L1" s="6"/>
      <c r="M1" s="6"/>
      <c r="N1" s="6"/>
      <c r="O1" s="6"/>
      <c r="P1" s="6"/>
    </row>
    <row r="2" ht="20.4" spans="1:16">
      <c r="A2" s="8" t="s">
        <v>247</v>
      </c>
      <c r="B2" s="8"/>
      <c r="C2" s="8"/>
      <c r="D2" s="8"/>
      <c r="E2" s="8"/>
      <c r="F2" s="8"/>
      <c r="G2" s="8"/>
      <c r="H2" s="8"/>
      <c r="I2" s="8"/>
      <c r="J2" s="8"/>
      <c r="K2" s="8"/>
      <c r="L2" s="8"/>
      <c r="M2" s="8"/>
      <c r="N2" s="8"/>
      <c r="O2" s="8"/>
      <c r="P2" s="8"/>
    </row>
    <row r="3" ht="15.6" spans="1:16">
      <c r="A3" s="5" t="s">
        <v>251</v>
      </c>
      <c r="B3" s="6"/>
      <c r="C3" s="6"/>
      <c r="D3" s="6"/>
      <c r="E3" s="7"/>
      <c r="F3" s="7"/>
      <c r="G3" s="6"/>
      <c r="H3" s="6"/>
      <c r="I3" s="6"/>
      <c r="J3" s="6"/>
      <c r="K3" s="6"/>
      <c r="L3" s="6"/>
      <c r="M3" s="6"/>
      <c r="N3" s="6"/>
      <c r="O3" s="6"/>
      <c r="P3" s="6"/>
    </row>
    <row r="4" ht="15.6" spans="1:16">
      <c r="A4" s="9" t="s">
        <v>252</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81</v>
      </c>
      <c r="B8" s="13" t="s">
        <v>82</v>
      </c>
      <c r="C8" s="14" t="s">
        <v>83</v>
      </c>
      <c r="D8" s="15" t="s">
        <v>84</v>
      </c>
      <c r="E8" s="15">
        <v>4</v>
      </c>
      <c r="F8" s="15">
        <v>72</v>
      </c>
      <c r="G8" s="15">
        <v>72</v>
      </c>
      <c r="H8" s="15">
        <v>0</v>
      </c>
      <c r="I8" s="15">
        <v>4</v>
      </c>
      <c r="J8" s="15"/>
      <c r="K8" s="15"/>
      <c r="L8" s="15"/>
      <c r="M8" s="15"/>
      <c r="N8" s="15"/>
      <c r="O8" s="15"/>
      <c r="P8" s="15"/>
    </row>
    <row r="9" s="1" customFormat="1" ht="30.95" customHeight="1" spans="1:16">
      <c r="A9" s="16"/>
      <c r="B9" s="13"/>
      <c r="C9" s="14" t="s">
        <v>85</v>
      </c>
      <c r="D9" s="15" t="s">
        <v>86</v>
      </c>
      <c r="E9" s="15">
        <v>3</v>
      </c>
      <c r="F9" s="15">
        <v>54</v>
      </c>
      <c r="G9" s="15">
        <v>54</v>
      </c>
      <c r="H9" s="15">
        <v>0</v>
      </c>
      <c r="I9" s="15">
        <v>3</v>
      </c>
      <c r="J9" s="15"/>
      <c r="K9" s="15"/>
      <c r="L9" s="15"/>
      <c r="M9" s="15"/>
      <c r="N9" s="15"/>
      <c r="O9" s="15"/>
      <c r="P9" s="15"/>
    </row>
    <row r="10" s="1" customFormat="1" ht="30.95" customHeight="1" spans="1:16">
      <c r="A10" s="16"/>
      <c r="B10" s="13"/>
      <c r="C10" s="14" t="s">
        <v>87</v>
      </c>
      <c r="D10" s="15" t="s">
        <v>84</v>
      </c>
      <c r="E10" s="15">
        <v>5</v>
      </c>
      <c r="F10" s="15">
        <v>90</v>
      </c>
      <c r="G10" s="15">
        <v>90</v>
      </c>
      <c r="H10" s="15">
        <v>0</v>
      </c>
      <c r="I10" s="15"/>
      <c r="J10" s="15">
        <v>5</v>
      </c>
      <c r="K10" s="15"/>
      <c r="L10" s="15"/>
      <c r="M10" s="15"/>
      <c r="N10" s="15"/>
      <c r="O10" s="15"/>
      <c r="P10" s="15"/>
    </row>
    <row r="11" s="1" customFormat="1" ht="30.95" customHeight="1" spans="1:16">
      <c r="A11" s="16"/>
      <c r="B11" s="13"/>
      <c r="C11" s="14" t="s">
        <v>88</v>
      </c>
      <c r="D11" s="15" t="s">
        <v>89</v>
      </c>
      <c r="E11" s="15">
        <v>3</v>
      </c>
      <c r="F11" s="15">
        <v>54</v>
      </c>
      <c r="G11" s="15">
        <v>54</v>
      </c>
      <c r="H11" s="15">
        <v>0</v>
      </c>
      <c r="I11" s="15"/>
      <c r="J11" s="15"/>
      <c r="K11" s="15">
        <v>3</v>
      </c>
      <c r="L11" s="15"/>
      <c r="M11" s="15"/>
      <c r="N11" s="15"/>
      <c r="O11" s="15"/>
      <c r="P11" s="15"/>
    </row>
    <row r="12" s="1" customFormat="1" ht="30.95" customHeight="1" spans="1:16">
      <c r="A12" s="16"/>
      <c r="B12" s="13"/>
      <c r="C12" s="14" t="s">
        <v>90</v>
      </c>
      <c r="D12" s="15" t="s">
        <v>91</v>
      </c>
      <c r="E12" s="15">
        <v>3</v>
      </c>
      <c r="F12" s="15">
        <v>54</v>
      </c>
      <c r="G12" s="15">
        <v>54</v>
      </c>
      <c r="H12" s="15">
        <v>0</v>
      </c>
      <c r="I12" s="15"/>
      <c r="J12" s="15"/>
      <c r="K12" s="15">
        <v>3</v>
      </c>
      <c r="L12" s="15"/>
      <c r="M12" s="15"/>
      <c r="N12" s="15"/>
      <c r="O12" s="15"/>
      <c r="P12" s="15"/>
    </row>
    <row r="13" s="1" customFormat="1" ht="30.95" customHeight="1" spans="1:16">
      <c r="A13" s="16"/>
      <c r="B13" s="13"/>
      <c r="C13" s="14" t="s">
        <v>92</v>
      </c>
      <c r="D13" s="15" t="s">
        <v>89</v>
      </c>
      <c r="E13" s="15">
        <v>2</v>
      </c>
      <c r="F13" s="15">
        <v>36</v>
      </c>
      <c r="G13" s="15">
        <v>36</v>
      </c>
      <c r="H13" s="15">
        <v>0</v>
      </c>
      <c r="I13" s="15"/>
      <c r="J13" s="15"/>
      <c r="K13" s="27"/>
      <c r="L13" s="15">
        <v>3</v>
      </c>
      <c r="M13" s="15"/>
      <c r="N13" s="15"/>
      <c r="O13" s="15"/>
      <c r="P13" s="15"/>
    </row>
    <row r="14" s="1" customFormat="1" ht="30.95" customHeight="1" spans="1:16">
      <c r="A14" s="16"/>
      <c r="B14" s="13"/>
      <c r="C14" s="14" t="s">
        <v>93</v>
      </c>
      <c r="D14" s="15" t="s">
        <v>94</v>
      </c>
      <c r="E14" s="15">
        <v>1</v>
      </c>
      <c r="F14" s="15">
        <v>20</v>
      </c>
      <c r="G14" s="15">
        <v>0</v>
      </c>
      <c r="H14" s="15">
        <v>20</v>
      </c>
      <c r="I14" s="15"/>
      <c r="J14" s="15"/>
      <c r="K14" s="27"/>
      <c r="L14" s="15">
        <v>3</v>
      </c>
      <c r="M14" s="15"/>
      <c r="N14" s="15"/>
      <c r="O14" s="15"/>
      <c r="P14" s="15"/>
    </row>
    <row r="15" s="1" customFormat="1" ht="30.95" customHeight="1" spans="1:16">
      <c r="A15" s="16"/>
      <c r="B15" s="13"/>
      <c r="C15" s="14" t="s">
        <v>95</v>
      </c>
      <c r="D15" s="15" t="s">
        <v>96</v>
      </c>
      <c r="E15" s="15">
        <v>3</v>
      </c>
      <c r="F15" s="15">
        <v>54</v>
      </c>
      <c r="G15" s="15">
        <v>54</v>
      </c>
      <c r="H15" s="15">
        <v>0</v>
      </c>
      <c r="I15" s="15"/>
      <c r="J15" s="15"/>
      <c r="K15" s="15"/>
      <c r="L15" s="15">
        <v>3</v>
      </c>
      <c r="M15" s="15"/>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5</v>
      </c>
      <c r="K16" s="13">
        <f t="shared" si="0"/>
        <v>6</v>
      </c>
      <c r="L16" s="13">
        <f t="shared" si="0"/>
        <v>9</v>
      </c>
      <c r="M16" s="13">
        <f t="shared" si="0"/>
        <v>0</v>
      </c>
      <c r="N16" s="13">
        <f t="shared" si="0"/>
        <v>0</v>
      </c>
      <c r="O16" s="13">
        <f t="shared" si="0"/>
        <v>0</v>
      </c>
      <c r="P16" s="13">
        <f t="shared" si="0"/>
        <v>0</v>
      </c>
    </row>
    <row r="17" s="1" customFormat="1" ht="28.35" customHeight="1" spans="1:16">
      <c r="A17" s="16"/>
      <c r="B17" s="13" t="s">
        <v>97</v>
      </c>
      <c r="C17" s="14" t="s">
        <v>98</v>
      </c>
      <c r="D17" s="15" t="s">
        <v>99</v>
      </c>
      <c r="E17" s="15">
        <v>1</v>
      </c>
      <c r="F17" s="15">
        <v>18</v>
      </c>
      <c r="G17" s="15">
        <v>18</v>
      </c>
      <c r="H17" s="15">
        <v>0</v>
      </c>
      <c r="I17" s="15">
        <v>3</v>
      </c>
      <c r="J17" s="15"/>
      <c r="K17" s="15"/>
      <c r="L17" s="15"/>
      <c r="M17" s="15"/>
      <c r="N17" s="15"/>
      <c r="O17" s="15"/>
      <c r="P17" s="15"/>
    </row>
    <row r="18" s="1" customFormat="1" ht="28.35" customHeight="1" spans="1:16">
      <c r="A18" s="16"/>
      <c r="B18" s="13"/>
      <c r="C18" s="14" t="s">
        <v>100</v>
      </c>
      <c r="D18" s="15" t="s">
        <v>101</v>
      </c>
      <c r="E18" s="15">
        <v>2</v>
      </c>
      <c r="F18" s="15">
        <v>36</v>
      </c>
      <c r="G18" s="15">
        <v>36</v>
      </c>
      <c r="H18" s="15">
        <v>0</v>
      </c>
      <c r="I18" s="15">
        <v>3</v>
      </c>
      <c r="J18" s="15"/>
      <c r="K18" s="15"/>
      <c r="L18" s="15"/>
      <c r="M18" s="15"/>
      <c r="N18" s="17"/>
      <c r="O18" s="15"/>
      <c r="P18" s="15"/>
    </row>
    <row r="19" s="1" customFormat="1" ht="28.35" customHeight="1" spans="1:16">
      <c r="A19" s="16"/>
      <c r="B19" s="13"/>
      <c r="C19" s="14" t="s">
        <v>102</v>
      </c>
      <c r="D19" s="15" t="s">
        <v>103</v>
      </c>
      <c r="E19" s="15">
        <v>3</v>
      </c>
      <c r="F19" s="15">
        <v>54</v>
      </c>
      <c r="G19" s="15">
        <v>54</v>
      </c>
      <c r="H19" s="15">
        <v>0</v>
      </c>
      <c r="I19" s="15"/>
      <c r="J19" s="15">
        <v>3</v>
      </c>
      <c r="K19" s="15"/>
      <c r="L19" s="15"/>
      <c r="M19" s="15"/>
      <c r="N19" s="15"/>
      <c r="O19" s="15"/>
      <c r="P19" s="15"/>
    </row>
    <row r="20" s="1" customFormat="1" ht="28.35" customHeight="1" spans="1:16">
      <c r="A20" s="16"/>
      <c r="B20" s="13"/>
      <c r="C20" s="14" t="s">
        <v>104</v>
      </c>
      <c r="D20" s="15" t="s">
        <v>105</v>
      </c>
      <c r="E20" s="15">
        <v>3</v>
      </c>
      <c r="F20" s="15">
        <v>54</v>
      </c>
      <c r="G20" s="15">
        <v>27</v>
      </c>
      <c r="H20" s="15">
        <v>27</v>
      </c>
      <c r="I20" s="15"/>
      <c r="J20" s="15">
        <v>3</v>
      </c>
      <c r="K20" s="15"/>
      <c r="L20" s="15"/>
      <c r="M20" s="15"/>
      <c r="N20" s="15"/>
      <c r="O20" s="15"/>
      <c r="P20" s="15"/>
    </row>
    <row r="21" s="1" customFormat="1" ht="28.35" customHeight="1" spans="1:16">
      <c r="A21" s="16"/>
      <c r="B21" s="13"/>
      <c r="C21" s="14" t="s">
        <v>106</v>
      </c>
      <c r="D21" s="17" t="s">
        <v>107</v>
      </c>
      <c r="E21" s="17">
        <v>3</v>
      </c>
      <c r="F21" s="17">
        <v>54</v>
      </c>
      <c r="G21" s="17">
        <v>54</v>
      </c>
      <c r="H21" s="17">
        <v>0</v>
      </c>
      <c r="I21" s="17"/>
      <c r="J21" s="17">
        <v>3</v>
      </c>
      <c r="K21" s="17"/>
      <c r="L21" s="17"/>
      <c r="M21" s="17"/>
      <c r="N21" s="17"/>
      <c r="O21" s="17"/>
      <c r="P21" s="17"/>
    </row>
    <row r="22" s="1" customFormat="1" ht="28.35" customHeight="1" spans="1:16">
      <c r="A22" s="16"/>
      <c r="B22" s="13"/>
      <c r="C22" s="14" t="s">
        <v>108</v>
      </c>
      <c r="D22" s="15" t="s">
        <v>109</v>
      </c>
      <c r="E22" s="15">
        <v>3</v>
      </c>
      <c r="F22" s="15">
        <v>54</v>
      </c>
      <c r="G22" s="15">
        <v>36</v>
      </c>
      <c r="H22" s="15">
        <v>18</v>
      </c>
      <c r="I22" s="15"/>
      <c r="J22" s="15"/>
      <c r="K22" s="15">
        <v>3</v>
      </c>
      <c r="L22" s="15"/>
      <c r="M22" s="15"/>
      <c r="N22" s="15"/>
      <c r="O22" s="15"/>
      <c r="P22" s="15"/>
    </row>
    <row r="23" s="1" customFormat="1" ht="28.35" customHeight="1" spans="1:16">
      <c r="A23" s="16"/>
      <c r="B23" s="13"/>
      <c r="C23" s="14" t="s">
        <v>110</v>
      </c>
      <c r="D23" s="15" t="s">
        <v>111</v>
      </c>
      <c r="E23" s="15">
        <v>3</v>
      </c>
      <c r="F23" s="15">
        <v>54</v>
      </c>
      <c r="G23" s="15">
        <v>54</v>
      </c>
      <c r="H23" s="15">
        <v>0</v>
      </c>
      <c r="I23" s="15"/>
      <c r="J23" s="15"/>
      <c r="K23" s="15">
        <v>3</v>
      </c>
      <c r="L23" s="15"/>
      <c r="M23" s="15"/>
      <c r="N23" s="15"/>
      <c r="O23" s="15"/>
      <c r="P23" s="15"/>
    </row>
    <row r="24" s="1" customFormat="1" ht="28.35" customHeight="1" spans="1:16">
      <c r="A24" s="16"/>
      <c r="B24" s="13"/>
      <c r="C24" s="14" t="s">
        <v>112</v>
      </c>
      <c r="D24" s="15" t="s">
        <v>113</v>
      </c>
      <c r="E24" s="15">
        <v>2</v>
      </c>
      <c r="F24" s="15">
        <v>36</v>
      </c>
      <c r="G24" s="15">
        <v>36</v>
      </c>
      <c r="H24" s="15">
        <v>0</v>
      </c>
      <c r="I24" s="15"/>
      <c r="J24" s="15"/>
      <c r="K24" s="15">
        <v>3</v>
      </c>
      <c r="L24" s="15"/>
      <c r="M24" s="15"/>
      <c r="N24" s="15"/>
      <c r="O24" s="15"/>
      <c r="P24" s="15"/>
    </row>
    <row r="25" s="1" customFormat="1" ht="28.35" customHeight="1" spans="1:16">
      <c r="A25" s="16"/>
      <c r="B25" s="13"/>
      <c r="C25" s="14" t="s">
        <v>114</v>
      </c>
      <c r="D25" s="15" t="s">
        <v>115</v>
      </c>
      <c r="E25" s="15">
        <v>2</v>
      </c>
      <c r="F25" s="15">
        <v>36</v>
      </c>
      <c r="G25" s="15">
        <v>36</v>
      </c>
      <c r="H25" s="15">
        <v>0</v>
      </c>
      <c r="I25" s="15"/>
      <c r="J25" s="15"/>
      <c r="K25" s="15"/>
      <c r="L25" s="15">
        <v>3</v>
      </c>
      <c r="M25" s="15"/>
      <c r="N25" s="15"/>
      <c r="O25" s="15"/>
      <c r="P25" s="15"/>
    </row>
    <row r="26" s="1" customFormat="1" ht="28.35" customHeight="1" spans="1:16">
      <c r="A26" s="16"/>
      <c r="B26" s="13"/>
      <c r="C26" s="14" t="s">
        <v>116</v>
      </c>
      <c r="D26" s="15" t="s">
        <v>117</v>
      </c>
      <c r="E26" s="15">
        <v>2</v>
      </c>
      <c r="F26" s="15">
        <v>36</v>
      </c>
      <c r="G26" s="15">
        <v>18</v>
      </c>
      <c r="H26" s="15">
        <v>18</v>
      </c>
      <c r="I26" s="15"/>
      <c r="J26" s="15"/>
      <c r="K26" s="15"/>
      <c r="L26" s="15">
        <v>3</v>
      </c>
      <c r="M26" s="15"/>
      <c r="N26" s="15"/>
      <c r="O26" s="15"/>
      <c r="P26" s="15"/>
    </row>
    <row r="27" s="1" customFormat="1" ht="28.35" customHeight="1" spans="1:16">
      <c r="A27" s="16"/>
      <c r="B27" s="13"/>
      <c r="C27" s="14" t="s">
        <v>118</v>
      </c>
      <c r="D27" s="15" t="s">
        <v>119</v>
      </c>
      <c r="E27" s="15">
        <v>2</v>
      </c>
      <c r="F27" s="15">
        <v>36</v>
      </c>
      <c r="G27" s="15">
        <v>36</v>
      </c>
      <c r="H27" s="15">
        <v>0</v>
      </c>
      <c r="I27" s="15"/>
      <c r="J27" s="15"/>
      <c r="K27" s="15"/>
      <c r="L27" s="15">
        <v>3</v>
      </c>
      <c r="M27" s="15"/>
      <c r="N27" s="15"/>
      <c r="O27" s="15"/>
      <c r="P27" s="15"/>
    </row>
    <row r="28" s="1" customFormat="1" ht="28.35" customHeight="1" spans="1:16">
      <c r="A28" s="16"/>
      <c r="B28" s="13"/>
      <c r="C28" s="14" t="s">
        <v>120</v>
      </c>
      <c r="D28" s="15" t="s">
        <v>121</v>
      </c>
      <c r="E28" s="15">
        <v>2</v>
      </c>
      <c r="F28" s="15">
        <v>36</v>
      </c>
      <c r="G28" s="15">
        <v>36</v>
      </c>
      <c r="H28" s="15">
        <v>0</v>
      </c>
      <c r="I28" s="15"/>
      <c r="J28" s="15"/>
      <c r="K28" s="15"/>
      <c r="L28" s="6"/>
      <c r="M28" s="15">
        <v>3</v>
      </c>
      <c r="N28" s="13"/>
      <c r="O28" s="15"/>
      <c r="P28" s="15"/>
    </row>
    <row r="29" s="1" customFormat="1" ht="28.35" customHeight="1" spans="1:16">
      <c r="A29" s="16"/>
      <c r="B29" s="13"/>
      <c r="C29" s="14" t="s">
        <v>122</v>
      </c>
      <c r="D29" s="15" t="s">
        <v>123</v>
      </c>
      <c r="E29" s="15">
        <v>2</v>
      </c>
      <c r="F29" s="15">
        <v>36</v>
      </c>
      <c r="G29" s="15">
        <v>36</v>
      </c>
      <c r="H29" s="15">
        <v>0</v>
      </c>
      <c r="I29" s="15"/>
      <c r="J29" s="15"/>
      <c r="K29" s="15"/>
      <c r="L29" s="15"/>
      <c r="M29" s="15">
        <v>3</v>
      </c>
      <c r="N29" s="15"/>
      <c r="O29" s="15"/>
      <c r="P29" s="15"/>
    </row>
    <row r="30" s="1" customFormat="1" ht="28.35" customHeight="1" spans="1:16">
      <c r="A30" s="16"/>
      <c r="B30" s="13"/>
      <c r="C30" s="14" t="s">
        <v>124</v>
      </c>
      <c r="D30" s="15" t="s">
        <v>125</v>
      </c>
      <c r="E30" s="15">
        <v>2</v>
      </c>
      <c r="F30" s="15">
        <v>36</v>
      </c>
      <c r="G30" s="15">
        <v>36</v>
      </c>
      <c r="H30" s="15">
        <v>0</v>
      </c>
      <c r="I30" s="15"/>
      <c r="J30" s="15"/>
      <c r="K30" s="15"/>
      <c r="L30" s="15"/>
      <c r="M30" s="15">
        <v>3</v>
      </c>
      <c r="N30" s="15"/>
      <c r="O30" s="15"/>
      <c r="P30" s="15"/>
    </row>
    <row r="31" s="1" customFormat="1" ht="28.35" customHeight="1" spans="1:16">
      <c r="A31" s="16"/>
      <c r="B31" s="13"/>
      <c r="C31" s="14" t="s">
        <v>126</v>
      </c>
      <c r="D31" s="15" t="s">
        <v>127</v>
      </c>
      <c r="E31" s="18">
        <v>2</v>
      </c>
      <c r="F31" s="18">
        <v>36</v>
      </c>
      <c r="G31" s="18">
        <v>36</v>
      </c>
      <c r="H31" s="18">
        <v>0</v>
      </c>
      <c r="I31" s="13"/>
      <c r="J31" s="13"/>
      <c r="K31" s="13"/>
      <c r="L31" s="13"/>
      <c r="M31" s="13"/>
      <c r="N31" s="15">
        <v>3</v>
      </c>
      <c r="O31" s="15"/>
      <c r="P31" s="15"/>
    </row>
    <row r="32" s="1" customFormat="1" ht="20.1" customHeight="1" spans="1:16">
      <c r="A32" s="16"/>
      <c r="B32" s="13"/>
      <c r="C32" s="19" t="s">
        <v>48</v>
      </c>
      <c r="D32" s="20"/>
      <c r="E32" s="15">
        <f t="shared" ref="E32:P32" si="1">SUM(E17:E31)</f>
        <v>34</v>
      </c>
      <c r="F32" s="15">
        <f t="shared" si="1"/>
        <v>612</v>
      </c>
      <c r="G32" s="15">
        <f t="shared" si="1"/>
        <v>549</v>
      </c>
      <c r="H32" s="15">
        <f t="shared" si="1"/>
        <v>63</v>
      </c>
      <c r="I32" s="15">
        <f t="shared" si="1"/>
        <v>6</v>
      </c>
      <c r="J32" s="15">
        <f t="shared" si="1"/>
        <v>9</v>
      </c>
      <c r="K32" s="15">
        <f t="shared" si="1"/>
        <v>9</v>
      </c>
      <c r="L32" s="15">
        <f t="shared" si="1"/>
        <v>9</v>
      </c>
      <c r="M32" s="15">
        <f t="shared" si="1"/>
        <v>9</v>
      </c>
      <c r="N32" s="15">
        <f t="shared" si="1"/>
        <v>3</v>
      </c>
      <c r="O32" s="15">
        <f t="shared" si="1"/>
        <v>0</v>
      </c>
      <c r="P32" s="15">
        <f t="shared" si="1"/>
        <v>0</v>
      </c>
    </row>
    <row r="33" s="1" customFormat="1" ht="28.35" customHeight="1" spans="1:16">
      <c r="A33" s="16"/>
      <c r="B33" s="13" t="s">
        <v>128</v>
      </c>
      <c r="C33" s="14" t="s">
        <v>129</v>
      </c>
      <c r="D33" s="15" t="s">
        <v>130</v>
      </c>
      <c r="E33" s="15">
        <v>1</v>
      </c>
      <c r="F33" s="15">
        <v>20</v>
      </c>
      <c r="G33" s="15">
        <v>0</v>
      </c>
      <c r="H33" s="15">
        <v>20</v>
      </c>
      <c r="I33" s="15">
        <v>3</v>
      </c>
      <c r="J33" s="15"/>
      <c r="K33" s="15"/>
      <c r="L33" s="15"/>
      <c r="M33" s="15"/>
      <c r="N33" s="15"/>
      <c r="O33" s="15"/>
      <c r="P33" s="15"/>
    </row>
    <row r="34" s="1" customFormat="1" ht="28.35" customHeight="1" spans="1:16">
      <c r="A34" s="16"/>
      <c r="B34" s="13"/>
      <c r="C34" s="14" t="s">
        <v>131</v>
      </c>
      <c r="D34" s="15" t="s">
        <v>132</v>
      </c>
      <c r="E34" s="15">
        <v>3</v>
      </c>
      <c r="F34" s="15">
        <v>54</v>
      </c>
      <c r="G34" s="15">
        <v>36</v>
      </c>
      <c r="H34" s="15">
        <v>18</v>
      </c>
      <c r="I34" s="15"/>
      <c r="J34" s="15"/>
      <c r="K34" s="15"/>
      <c r="L34" s="15">
        <v>3</v>
      </c>
      <c r="M34" s="15"/>
      <c r="N34" s="15"/>
      <c r="O34" s="15"/>
      <c r="P34" s="15"/>
    </row>
    <row r="35" s="1" customFormat="1" ht="28.35" customHeight="1" spans="1:16">
      <c r="A35" s="16"/>
      <c r="B35" s="13"/>
      <c r="C35" s="14" t="s">
        <v>133</v>
      </c>
      <c r="D35" s="15" t="s">
        <v>134</v>
      </c>
      <c r="E35" s="15">
        <v>2</v>
      </c>
      <c r="F35" s="15">
        <v>36</v>
      </c>
      <c r="G35" s="15">
        <v>18</v>
      </c>
      <c r="H35" s="15">
        <v>18</v>
      </c>
      <c r="I35" s="15"/>
      <c r="J35" s="15"/>
      <c r="K35" s="15"/>
      <c r="L35" s="15">
        <v>3</v>
      </c>
      <c r="M35" s="15"/>
      <c r="N35" s="15"/>
      <c r="O35" s="15"/>
      <c r="P35" s="15"/>
    </row>
    <row r="36" s="1" customFormat="1" ht="28.35" customHeight="1" spans="1:16">
      <c r="A36" s="16"/>
      <c r="B36" s="13"/>
      <c r="C36" s="14" t="s">
        <v>135</v>
      </c>
      <c r="D36" s="15" t="s">
        <v>136</v>
      </c>
      <c r="E36" s="15">
        <v>3</v>
      </c>
      <c r="F36" s="15">
        <v>54</v>
      </c>
      <c r="G36" s="15">
        <v>27</v>
      </c>
      <c r="H36" s="15">
        <v>27</v>
      </c>
      <c r="I36" s="15"/>
      <c r="J36" s="15"/>
      <c r="K36" s="15"/>
      <c r="L36" s="15"/>
      <c r="M36" s="15">
        <v>3</v>
      </c>
      <c r="N36" s="15"/>
      <c r="O36" s="15"/>
      <c r="P36" s="15"/>
    </row>
    <row r="37" s="1" customFormat="1" ht="28.35" customHeight="1" spans="1:16">
      <c r="A37" s="16"/>
      <c r="B37" s="13"/>
      <c r="C37" s="21" t="s">
        <v>137</v>
      </c>
      <c r="D37" s="22" t="s">
        <v>138</v>
      </c>
      <c r="E37" s="22">
        <v>1</v>
      </c>
      <c r="F37" s="22">
        <v>18</v>
      </c>
      <c r="G37" s="22">
        <v>18</v>
      </c>
      <c r="H37" s="22">
        <v>0</v>
      </c>
      <c r="I37" s="22"/>
      <c r="J37" s="22"/>
      <c r="K37" s="22"/>
      <c r="L37" s="22"/>
      <c r="M37" s="22">
        <v>2</v>
      </c>
      <c r="O37" s="22"/>
      <c r="P37" s="22"/>
    </row>
    <row r="38" s="1" customFormat="1" ht="28.35" customHeight="1" spans="1:16">
      <c r="A38" s="16"/>
      <c r="B38" s="13"/>
      <c r="C38" s="14" t="s">
        <v>139</v>
      </c>
      <c r="D38" s="15" t="s">
        <v>140</v>
      </c>
      <c r="E38" s="15">
        <v>2</v>
      </c>
      <c r="F38" s="15">
        <v>36</v>
      </c>
      <c r="G38" s="15">
        <v>18</v>
      </c>
      <c r="H38" s="15">
        <v>18</v>
      </c>
      <c r="I38" s="15"/>
      <c r="J38" s="15"/>
      <c r="K38" s="15"/>
      <c r="L38" s="15"/>
      <c r="M38" s="15">
        <v>3</v>
      </c>
      <c r="N38" s="15"/>
      <c r="O38" s="15"/>
      <c r="P38" s="15"/>
    </row>
    <row r="39" s="1" customFormat="1" ht="28.35" customHeight="1" spans="1:16">
      <c r="A39" s="16"/>
      <c r="B39" s="13"/>
      <c r="C39" s="14" t="s">
        <v>141</v>
      </c>
      <c r="D39" s="15" t="s">
        <v>142</v>
      </c>
      <c r="E39" s="15">
        <v>2</v>
      </c>
      <c r="F39" s="15">
        <v>36</v>
      </c>
      <c r="G39" s="15">
        <v>18</v>
      </c>
      <c r="H39" s="15">
        <v>18</v>
      </c>
      <c r="I39" s="15"/>
      <c r="J39" s="15"/>
      <c r="K39" s="15"/>
      <c r="L39" s="15"/>
      <c r="M39" s="15">
        <v>3</v>
      </c>
      <c r="N39" s="15"/>
      <c r="O39" s="15"/>
      <c r="P39" s="15"/>
    </row>
    <row r="40" s="1" customFormat="1" ht="28.35" customHeight="1" spans="1:16">
      <c r="A40" s="16"/>
      <c r="B40" s="13"/>
      <c r="C40" s="14" t="s">
        <v>143</v>
      </c>
      <c r="D40" s="23" t="s">
        <v>144</v>
      </c>
      <c r="E40" s="15">
        <v>2</v>
      </c>
      <c r="F40" s="15">
        <v>36</v>
      </c>
      <c r="G40" s="15">
        <v>18</v>
      </c>
      <c r="H40" s="15">
        <v>18</v>
      </c>
      <c r="I40" s="15"/>
      <c r="J40" s="15"/>
      <c r="K40" s="15"/>
      <c r="L40" s="15"/>
      <c r="M40" s="15">
        <v>3</v>
      </c>
      <c r="N40" s="15"/>
      <c r="O40" s="15"/>
      <c r="P40" s="15"/>
    </row>
    <row r="41" s="1" customFormat="1" ht="28.35" customHeight="1" spans="1:16">
      <c r="A41" s="16"/>
      <c r="B41" s="13"/>
      <c r="C41" s="14" t="s">
        <v>120</v>
      </c>
      <c r="D41" s="15" t="s">
        <v>145</v>
      </c>
      <c r="E41" s="15">
        <v>2</v>
      </c>
      <c r="F41" s="15">
        <v>36</v>
      </c>
      <c r="G41" s="15">
        <v>36</v>
      </c>
      <c r="H41" s="15">
        <v>0</v>
      </c>
      <c r="I41" s="15"/>
      <c r="J41" s="15"/>
      <c r="K41" s="15"/>
      <c r="L41" s="15"/>
      <c r="M41" s="15">
        <v>3</v>
      </c>
      <c r="N41" s="15"/>
      <c r="O41" s="15"/>
      <c r="P41" s="15"/>
    </row>
    <row r="42" s="1" customFormat="1" ht="28.35" customHeight="1" spans="1:16">
      <c r="A42" s="16"/>
      <c r="B42" s="13"/>
      <c r="C42" s="14" t="s">
        <v>146</v>
      </c>
      <c r="D42" s="15" t="s">
        <v>145</v>
      </c>
      <c r="E42" s="15">
        <v>1</v>
      </c>
      <c r="F42" s="15">
        <v>20</v>
      </c>
      <c r="G42" s="15">
        <v>0</v>
      </c>
      <c r="H42" s="15">
        <v>20</v>
      </c>
      <c r="I42" s="15"/>
      <c r="J42" s="15"/>
      <c r="K42" s="15"/>
      <c r="L42" s="15"/>
      <c r="M42" s="15">
        <v>3</v>
      </c>
      <c r="N42" s="15"/>
      <c r="O42" s="15"/>
      <c r="P42" s="15"/>
    </row>
    <row r="43" s="1" customFormat="1" ht="28.35" customHeight="1" spans="1:16">
      <c r="A43" s="16"/>
      <c r="B43" s="13"/>
      <c r="C43" s="14" t="s">
        <v>147</v>
      </c>
      <c r="D43" s="15" t="s">
        <v>148</v>
      </c>
      <c r="E43" s="15">
        <v>2</v>
      </c>
      <c r="F43" s="15">
        <v>36</v>
      </c>
      <c r="G43" s="15">
        <v>36</v>
      </c>
      <c r="H43" s="15">
        <v>0</v>
      </c>
      <c r="I43" s="15"/>
      <c r="J43" s="15"/>
      <c r="K43" s="15"/>
      <c r="L43" s="15"/>
      <c r="M43" s="15">
        <v>3</v>
      </c>
      <c r="N43" s="15"/>
      <c r="O43" s="15"/>
      <c r="P43" s="15"/>
    </row>
    <row r="44" s="1" customFormat="1" ht="28.35" customHeight="1" spans="1:16">
      <c r="A44" s="16"/>
      <c r="B44" s="13"/>
      <c r="C44" s="14" t="s">
        <v>149</v>
      </c>
      <c r="D44" s="15" t="s">
        <v>150</v>
      </c>
      <c r="E44" s="15">
        <v>2</v>
      </c>
      <c r="F44" s="15">
        <v>36</v>
      </c>
      <c r="G44" s="15">
        <v>18</v>
      </c>
      <c r="H44" s="15">
        <v>18</v>
      </c>
      <c r="I44" s="15"/>
      <c r="J44" s="15"/>
      <c r="K44" s="15"/>
      <c r="L44" s="15"/>
      <c r="M44" s="15"/>
      <c r="N44" s="15">
        <v>2</v>
      </c>
      <c r="O44" s="15"/>
      <c r="P44" s="15"/>
    </row>
    <row r="45" s="1" customFormat="1" ht="28.35" customHeight="1" spans="1:16">
      <c r="A45" s="16"/>
      <c r="B45" s="13"/>
      <c r="C45" s="14" t="s">
        <v>151</v>
      </c>
      <c r="D45" s="15" t="s">
        <v>152</v>
      </c>
      <c r="E45" s="18">
        <v>2</v>
      </c>
      <c r="F45" s="18">
        <v>36</v>
      </c>
      <c r="G45" s="18">
        <v>36</v>
      </c>
      <c r="H45" s="18">
        <v>0</v>
      </c>
      <c r="I45" s="18"/>
      <c r="J45" s="18"/>
      <c r="K45" s="18"/>
      <c r="L45" s="18"/>
      <c r="M45" s="18"/>
      <c r="N45" s="18">
        <v>3</v>
      </c>
      <c r="O45" s="18"/>
      <c r="P45" s="18"/>
    </row>
    <row r="46" s="1" customFormat="1" ht="28.35" customHeight="1" spans="1:16">
      <c r="A46" s="16"/>
      <c r="B46" s="13"/>
      <c r="C46" s="14" t="s">
        <v>153</v>
      </c>
      <c r="D46" s="15" t="s">
        <v>154</v>
      </c>
      <c r="E46" s="15">
        <v>2</v>
      </c>
      <c r="F46" s="15">
        <v>36</v>
      </c>
      <c r="G46" s="15">
        <v>18</v>
      </c>
      <c r="H46" s="15">
        <v>18</v>
      </c>
      <c r="I46" s="15"/>
      <c r="J46" s="15"/>
      <c r="K46" s="15"/>
      <c r="L46" s="15"/>
      <c r="M46" s="15"/>
      <c r="N46" s="15">
        <v>3</v>
      </c>
      <c r="O46" s="15"/>
      <c r="P46" s="15"/>
    </row>
    <row r="47" s="1" customFormat="1" ht="28.35" customHeight="1" spans="1:16">
      <c r="A47" s="16"/>
      <c r="B47" s="13"/>
      <c r="C47" s="14" t="s">
        <v>155</v>
      </c>
      <c r="D47" s="15" t="s">
        <v>156</v>
      </c>
      <c r="E47" s="15">
        <v>2</v>
      </c>
      <c r="F47" s="15">
        <v>36</v>
      </c>
      <c r="G47" s="15">
        <v>18</v>
      </c>
      <c r="H47" s="15">
        <v>18</v>
      </c>
      <c r="I47" s="15"/>
      <c r="J47" s="15"/>
      <c r="K47" s="15"/>
      <c r="L47" s="15"/>
      <c r="M47" s="15"/>
      <c r="N47" s="15">
        <v>3</v>
      </c>
      <c r="O47" s="15"/>
      <c r="P47" s="15"/>
    </row>
    <row r="48" s="1" customFormat="1" ht="28.35" customHeight="1" spans="1:16">
      <c r="A48" s="16"/>
      <c r="B48" s="13"/>
      <c r="C48" s="14" t="s">
        <v>157</v>
      </c>
      <c r="D48" s="15" t="s">
        <v>158</v>
      </c>
      <c r="E48" s="15">
        <v>2</v>
      </c>
      <c r="F48" s="15">
        <v>36</v>
      </c>
      <c r="G48" s="15">
        <v>18</v>
      </c>
      <c r="H48" s="15">
        <v>18</v>
      </c>
      <c r="I48" s="15"/>
      <c r="J48" s="15"/>
      <c r="K48" s="15"/>
      <c r="L48" s="15"/>
      <c r="M48" s="15"/>
      <c r="N48" s="15">
        <v>3</v>
      </c>
      <c r="O48" s="15"/>
      <c r="P48" s="15"/>
    </row>
    <row r="49" s="1" customFormat="1" ht="28.35" customHeight="1" spans="1:16">
      <c r="A49" s="16"/>
      <c r="B49" s="13"/>
      <c r="C49" s="14" t="s">
        <v>159</v>
      </c>
      <c r="D49" s="15" t="s">
        <v>160</v>
      </c>
      <c r="E49" s="15">
        <v>2</v>
      </c>
      <c r="F49" s="13">
        <v>40</v>
      </c>
      <c r="G49" s="13">
        <v>0</v>
      </c>
      <c r="H49" s="13">
        <v>40</v>
      </c>
      <c r="I49" s="13"/>
      <c r="J49" s="13"/>
      <c r="K49" s="13"/>
      <c r="L49" s="13"/>
      <c r="M49" s="13"/>
      <c r="N49" s="13">
        <v>3</v>
      </c>
      <c r="O49" s="13"/>
      <c r="P49" s="13"/>
    </row>
    <row r="50" s="1" customFormat="1" ht="28.35" customHeight="1" spans="1:16">
      <c r="A50" s="16"/>
      <c r="B50" s="13"/>
      <c r="C50" s="14" t="s">
        <v>161</v>
      </c>
      <c r="D50" s="15" t="s">
        <v>162</v>
      </c>
      <c r="E50" s="15">
        <v>1</v>
      </c>
      <c r="F50" s="13">
        <v>20</v>
      </c>
      <c r="G50" s="13">
        <v>0</v>
      </c>
      <c r="H50" s="13">
        <v>20</v>
      </c>
      <c r="I50" s="13"/>
      <c r="J50" s="13"/>
      <c r="K50" s="13"/>
      <c r="L50" s="13"/>
      <c r="M50" s="13"/>
      <c r="N50" s="13"/>
      <c r="O50" s="13" t="s">
        <v>163</v>
      </c>
      <c r="P50" s="13"/>
    </row>
    <row r="51" s="1" customFormat="1" ht="28.35" customHeight="1" spans="1:16">
      <c r="A51" s="16"/>
      <c r="B51" s="13"/>
      <c r="C51" s="14" t="s">
        <v>164</v>
      </c>
      <c r="D51" s="15" t="s">
        <v>165</v>
      </c>
      <c r="E51" s="15">
        <v>1</v>
      </c>
      <c r="F51" s="15">
        <v>20</v>
      </c>
      <c r="G51" s="15">
        <v>0</v>
      </c>
      <c r="H51" s="15">
        <v>20</v>
      </c>
      <c r="I51" s="15"/>
      <c r="J51" s="15"/>
      <c r="K51" s="15"/>
      <c r="L51" s="15"/>
      <c r="M51" s="15"/>
      <c r="N51" s="15"/>
      <c r="O51" s="15" t="s">
        <v>166</v>
      </c>
      <c r="P51" s="15"/>
    </row>
    <row r="52" s="1" customFormat="1" ht="34.35" customHeight="1" spans="1:16">
      <c r="A52" s="16"/>
      <c r="B52" s="13"/>
      <c r="C52" s="24" t="s">
        <v>48</v>
      </c>
      <c r="D52" s="25"/>
      <c r="E52" s="13">
        <f t="shared" ref="E52:P52" si="2">SUM(E33:E51)</f>
        <v>35</v>
      </c>
      <c r="F52" s="13">
        <f t="shared" si="2"/>
        <v>642</v>
      </c>
      <c r="G52" s="13">
        <f t="shared" si="2"/>
        <v>333</v>
      </c>
      <c r="H52" s="13">
        <f t="shared" si="2"/>
        <v>309</v>
      </c>
      <c r="I52" s="13">
        <f t="shared" si="2"/>
        <v>3</v>
      </c>
      <c r="J52" s="13">
        <f t="shared" si="2"/>
        <v>0</v>
      </c>
      <c r="K52" s="13">
        <f t="shared" si="2"/>
        <v>0</v>
      </c>
      <c r="L52" s="13">
        <f t="shared" si="2"/>
        <v>6</v>
      </c>
      <c r="M52" s="13">
        <f t="shared" si="2"/>
        <v>23</v>
      </c>
      <c r="N52" s="13">
        <f t="shared" si="2"/>
        <v>17</v>
      </c>
      <c r="O52" s="13">
        <f t="shared" si="2"/>
        <v>0</v>
      </c>
      <c r="P52" s="13">
        <f t="shared" si="2"/>
        <v>0</v>
      </c>
    </row>
    <row r="53" s="1" customFormat="1" ht="20.1" customHeight="1" spans="1:16">
      <c r="A53" s="16"/>
      <c r="B53" s="12" t="s">
        <v>167</v>
      </c>
      <c r="C53" s="26" t="s">
        <v>168</v>
      </c>
      <c r="D53" s="15" t="s">
        <v>169</v>
      </c>
      <c r="E53" s="15">
        <v>1</v>
      </c>
      <c r="F53" s="13">
        <v>20</v>
      </c>
      <c r="G53" s="13">
        <v>0</v>
      </c>
      <c r="H53" s="13">
        <v>20</v>
      </c>
      <c r="I53" s="13">
        <v>2</v>
      </c>
      <c r="J53" s="13"/>
      <c r="K53" s="13"/>
      <c r="L53" s="13"/>
      <c r="M53" s="13"/>
      <c r="N53" s="13"/>
      <c r="O53" s="13"/>
      <c r="P53" s="13"/>
    </row>
    <row r="54" s="1" customFormat="1" ht="36.95" customHeight="1" spans="1:16">
      <c r="A54" s="16"/>
      <c r="B54" s="16"/>
      <c r="C54" s="14" t="s">
        <v>170</v>
      </c>
      <c r="D54" s="15" t="s">
        <v>171</v>
      </c>
      <c r="E54" s="15">
        <v>2</v>
      </c>
      <c r="F54" s="13">
        <v>40</v>
      </c>
      <c r="G54" s="13">
        <v>0</v>
      </c>
      <c r="H54" s="13">
        <v>40</v>
      </c>
      <c r="I54" s="13"/>
      <c r="J54" s="13"/>
      <c r="K54" s="13">
        <v>3</v>
      </c>
      <c r="L54" s="13"/>
      <c r="M54" s="13"/>
      <c r="N54" s="13"/>
      <c r="O54" s="13"/>
      <c r="P54" s="13"/>
    </row>
    <row r="55" s="1" customFormat="1" ht="36.95" customHeight="1" spans="1:16">
      <c r="A55" s="16"/>
      <c r="B55" s="16"/>
      <c r="C55" s="14" t="s">
        <v>172</v>
      </c>
      <c r="D55" s="15" t="s">
        <v>173</v>
      </c>
      <c r="E55" s="15">
        <v>1</v>
      </c>
      <c r="F55" s="13">
        <v>20</v>
      </c>
      <c r="G55" s="13">
        <v>0</v>
      </c>
      <c r="H55" s="13">
        <v>20</v>
      </c>
      <c r="I55" s="13"/>
      <c r="J55" s="13"/>
      <c r="K55" s="13">
        <v>3</v>
      </c>
      <c r="L55" s="13"/>
      <c r="M55" s="13"/>
      <c r="N55" s="13"/>
      <c r="O55" s="13"/>
      <c r="P55" s="13"/>
    </row>
    <row r="56" s="1" customFormat="1" ht="36.95" customHeight="1" spans="1:16">
      <c r="A56" s="16"/>
      <c r="B56" s="16"/>
      <c r="C56" s="14" t="s">
        <v>174</v>
      </c>
      <c r="D56" s="15" t="s">
        <v>175</v>
      </c>
      <c r="E56" s="15">
        <v>1</v>
      </c>
      <c r="F56" s="13">
        <v>20</v>
      </c>
      <c r="G56" s="13">
        <v>0</v>
      </c>
      <c r="H56" s="13">
        <v>20</v>
      </c>
      <c r="I56" s="13"/>
      <c r="J56" s="13"/>
      <c r="K56" s="13">
        <v>3</v>
      </c>
      <c r="L56" s="13"/>
      <c r="M56" s="13"/>
      <c r="N56" s="13"/>
      <c r="O56" s="13"/>
      <c r="P56" s="13"/>
    </row>
    <row r="57" s="1" customFormat="1" ht="36.95" customHeight="1" spans="1:16">
      <c r="A57" s="16"/>
      <c r="B57" s="16"/>
      <c r="C57" s="14" t="s">
        <v>176</v>
      </c>
      <c r="D57" s="15" t="s">
        <v>177</v>
      </c>
      <c r="E57" s="15">
        <v>1</v>
      </c>
      <c r="F57" s="13">
        <v>20</v>
      </c>
      <c r="G57" s="13">
        <v>0</v>
      </c>
      <c r="H57" s="13">
        <v>20</v>
      </c>
      <c r="I57" s="13"/>
      <c r="J57" s="13"/>
      <c r="K57" s="13"/>
      <c r="L57" s="13">
        <v>3</v>
      </c>
      <c r="M57" s="13"/>
      <c r="N57" s="13"/>
      <c r="O57" s="13"/>
      <c r="P57" s="13"/>
    </row>
    <row r="58" s="1" customFormat="1" ht="36.95" customHeight="1" spans="1:16">
      <c r="A58" s="16"/>
      <c r="B58" s="16"/>
      <c r="C58" s="14" t="s">
        <v>178</v>
      </c>
      <c r="D58" s="15" t="s">
        <v>179</v>
      </c>
      <c r="E58" s="15">
        <v>1</v>
      </c>
      <c r="F58" s="13">
        <v>20</v>
      </c>
      <c r="G58" s="13">
        <v>0</v>
      </c>
      <c r="H58" s="13">
        <v>20</v>
      </c>
      <c r="I58" s="13"/>
      <c r="J58" s="13"/>
      <c r="K58" s="13"/>
      <c r="L58" s="13"/>
      <c r="M58" s="13">
        <v>3</v>
      </c>
      <c r="N58" s="13"/>
      <c r="O58" s="13"/>
      <c r="P58" s="13"/>
    </row>
    <row r="59" s="1" customFormat="1" ht="36.95" customHeight="1" spans="1:16">
      <c r="A59" s="16"/>
      <c r="B59" s="16"/>
      <c r="C59" s="14" t="s">
        <v>146</v>
      </c>
      <c r="D59" s="15" t="s">
        <v>180</v>
      </c>
      <c r="E59" s="15">
        <v>1</v>
      </c>
      <c r="F59" s="13">
        <v>20</v>
      </c>
      <c r="G59" s="13">
        <v>0</v>
      </c>
      <c r="H59" s="13">
        <v>20</v>
      </c>
      <c r="I59" s="28"/>
      <c r="J59" s="28"/>
      <c r="K59" s="28"/>
      <c r="L59" s="6"/>
      <c r="M59" s="13">
        <v>3</v>
      </c>
      <c r="N59" s="13"/>
      <c r="O59" s="13"/>
      <c r="P59" s="13"/>
    </row>
    <row r="60" s="1" customFormat="1" ht="36.95" customHeight="1" spans="1:16">
      <c r="A60" s="16"/>
      <c r="B60" s="16"/>
      <c r="C60" s="14" t="s">
        <v>181</v>
      </c>
      <c r="D60" s="15" t="s">
        <v>182</v>
      </c>
      <c r="E60" s="15">
        <v>1</v>
      </c>
      <c r="F60" s="13">
        <v>20</v>
      </c>
      <c r="G60" s="13">
        <v>0</v>
      </c>
      <c r="H60" s="13">
        <v>20</v>
      </c>
      <c r="I60" s="13"/>
      <c r="J60" s="13"/>
      <c r="K60" s="13"/>
      <c r="L60" s="13"/>
      <c r="M60" s="13">
        <v>3</v>
      </c>
      <c r="N60" s="13"/>
      <c r="O60" s="13"/>
      <c r="P60" s="13"/>
    </row>
    <row r="61" s="1" customFormat="1" ht="36.95" customHeight="1" spans="1:16">
      <c r="A61" s="16"/>
      <c r="B61" s="16"/>
      <c r="C61" s="14" t="s">
        <v>183</v>
      </c>
      <c r="D61" s="15" t="s">
        <v>184</v>
      </c>
      <c r="E61" s="15">
        <v>1</v>
      </c>
      <c r="F61" s="15">
        <v>20</v>
      </c>
      <c r="G61" s="15">
        <v>0</v>
      </c>
      <c r="H61" s="15">
        <v>20</v>
      </c>
      <c r="I61" s="15"/>
      <c r="J61" s="15"/>
      <c r="K61" s="15"/>
      <c r="L61" s="15"/>
      <c r="M61" s="15"/>
      <c r="N61" s="13">
        <v>3</v>
      </c>
      <c r="O61" s="13"/>
      <c r="P61" s="13"/>
    </row>
    <row r="62" s="1" customFormat="1" ht="36.95" customHeight="1" spans="1:16">
      <c r="A62" s="16"/>
      <c r="B62" s="16"/>
      <c r="C62" s="14" t="s">
        <v>185</v>
      </c>
      <c r="D62" s="15" t="s">
        <v>186</v>
      </c>
      <c r="E62" s="15">
        <v>2</v>
      </c>
      <c r="F62" s="13">
        <v>40</v>
      </c>
      <c r="G62" s="13">
        <v>0</v>
      </c>
      <c r="H62" s="13">
        <v>40</v>
      </c>
      <c r="I62" s="13"/>
      <c r="J62" s="13"/>
      <c r="K62" s="13"/>
      <c r="L62" s="13"/>
      <c r="M62" s="13"/>
      <c r="N62" s="13">
        <v>3</v>
      </c>
      <c r="O62" s="13"/>
      <c r="P62" s="13"/>
    </row>
    <row r="63" s="1" customFormat="1" ht="36.95" customHeight="1" spans="1:16">
      <c r="A63" s="16"/>
      <c r="B63" s="16"/>
      <c r="C63" s="14" t="s">
        <v>187</v>
      </c>
      <c r="D63" s="15" t="s">
        <v>188</v>
      </c>
      <c r="E63" s="14">
        <v>2</v>
      </c>
      <c r="F63" s="14">
        <v>40</v>
      </c>
      <c r="G63" s="13">
        <v>0</v>
      </c>
      <c r="H63" s="13">
        <v>40</v>
      </c>
      <c r="I63" s="13"/>
      <c r="J63" s="13"/>
      <c r="K63" s="13"/>
      <c r="L63" s="13"/>
      <c r="M63" s="13"/>
      <c r="N63" s="13">
        <v>3</v>
      </c>
      <c r="O63" s="13"/>
      <c r="P63" s="13"/>
    </row>
    <row r="64" s="2" customFormat="1" ht="36.95" customHeight="1" spans="1:16">
      <c r="A64" s="16"/>
      <c r="B64" s="16"/>
      <c r="C64" s="21" t="s">
        <v>189</v>
      </c>
      <c r="D64" s="22" t="s">
        <v>190</v>
      </c>
      <c r="E64" s="22">
        <v>1</v>
      </c>
      <c r="F64" s="22">
        <v>20</v>
      </c>
      <c r="G64" s="22">
        <v>0</v>
      </c>
      <c r="H64" s="22">
        <v>20</v>
      </c>
      <c r="I64" s="22"/>
      <c r="J64" s="22"/>
      <c r="K64" s="22"/>
      <c r="L64" s="22"/>
      <c r="M64" s="22"/>
      <c r="N64" s="21">
        <v>3</v>
      </c>
      <c r="O64" s="27"/>
      <c r="P64" s="22"/>
    </row>
    <row r="65" s="1" customFormat="1" ht="58.9" customHeight="1" spans="1:16">
      <c r="A65" s="16"/>
      <c r="B65" s="16"/>
      <c r="C65" s="14" t="s">
        <v>191</v>
      </c>
      <c r="D65" s="15" t="s">
        <v>192</v>
      </c>
      <c r="E65" s="15">
        <v>1</v>
      </c>
      <c r="F65" s="13" t="s">
        <v>163</v>
      </c>
      <c r="G65" s="13">
        <v>0</v>
      </c>
      <c r="H65" s="13" t="s">
        <v>163</v>
      </c>
      <c r="I65" s="13"/>
      <c r="J65" s="13"/>
      <c r="K65" s="13"/>
      <c r="L65" s="13"/>
      <c r="M65" s="13"/>
      <c r="N65" s="13" t="s">
        <v>163</v>
      </c>
      <c r="O65" s="27"/>
      <c r="P65" s="13"/>
    </row>
    <row r="66" s="1" customFormat="1" ht="28.35" customHeight="1" spans="1:16">
      <c r="A66" s="16"/>
      <c r="B66" s="16"/>
      <c r="C66" s="14" t="s">
        <v>193</v>
      </c>
      <c r="D66" s="15" t="s">
        <v>194</v>
      </c>
      <c r="E66" s="15">
        <v>2</v>
      </c>
      <c r="F66" s="13" t="s">
        <v>195</v>
      </c>
      <c r="G66" s="13">
        <v>0</v>
      </c>
      <c r="H66" s="13" t="s">
        <v>195</v>
      </c>
      <c r="I66" s="13"/>
      <c r="J66" s="13"/>
      <c r="K66" s="13"/>
      <c r="L66" s="13"/>
      <c r="M66" s="13"/>
      <c r="N66" s="13"/>
      <c r="O66" s="13" t="s">
        <v>195</v>
      </c>
      <c r="P66" s="13"/>
    </row>
    <row r="67" s="1" customFormat="1" ht="28.35" customHeight="1" spans="1:16">
      <c r="A67" s="16"/>
      <c r="B67" s="16"/>
      <c r="C67" s="14" t="s">
        <v>196</v>
      </c>
      <c r="D67" s="15" t="s">
        <v>197</v>
      </c>
      <c r="E67" s="15">
        <v>12</v>
      </c>
      <c r="F67" s="15" t="s">
        <v>198</v>
      </c>
      <c r="G67" s="15">
        <v>0</v>
      </c>
      <c r="H67" s="14" t="s">
        <v>199</v>
      </c>
      <c r="I67" s="13"/>
      <c r="J67" s="13"/>
      <c r="K67" s="13"/>
      <c r="L67" s="13"/>
      <c r="M67" s="13"/>
      <c r="N67" s="13"/>
      <c r="O67" s="14" t="s">
        <v>199</v>
      </c>
      <c r="P67" s="15"/>
    </row>
    <row r="68" s="1" customFormat="1" ht="28.35" customHeight="1" spans="1:16">
      <c r="A68" s="29"/>
      <c r="B68" s="29"/>
      <c r="C68" s="13" t="s">
        <v>48</v>
      </c>
      <c r="D68" s="13"/>
      <c r="E68" s="13">
        <f t="shared" ref="E68:P68" si="3">SUM(E53:E67)</f>
        <v>30</v>
      </c>
      <c r="F68" s="13">
        <v>600</v>
      </c>
      <c r="G68" s="13">
        <f t="shared" si="3"/>
        <v>0</v>
      </c>
      <c r="H68" s="13">
        <v>600</v>
      </c>
      <c r="I68" s="13">
        <f t="shared" si="3"/>
        <v>2</v>
      </c>
      <c r="J68" s="13">
        <f t="shared" si="3"/>
        <v>0</v>
      </c>
      <c r="K68" s="13">
        <f t="shared" si="3"/>
        <v>9</v>
      </c>
      <c r="L68" s="13">
        <f t="shared" si="3"/>
        <v>3</v>
      </c>
      <c r="M68" s="13">
        <f t="shared" si="3"/>
        <v>9</v>
      </c>
      <c r="N68" s="13">
        <f t="shared" si="3"/>
        <v>12</v>
      </c>
      <c r="O68" s="13">
        <f t="shared" si="3"/>
        <v>0</v>
      </c>
      <c r="P68" s="13">
        <f t="shared" si="3"/>
        <v>0</v>
      </c>
    </row>
    <row r="69" spans="1:16">
      <c r="A69" s="30" t="s">
        <v>253</v>
      </c>
      <c r="B69" s="30"/>
      <c r="C69" s="30"/>
      <c r="D69" s="30"/>
      <c r="E69" s="30"/>
      <c r="F69" s="30"/>
      <c r="G69" s="30"/>
      <c r="H69" s="30"/>
      <c r="I69" s="30"/>
      <c r="J69" s="30"/>
      <c r="K69" s="30"/>
      <c r="L69" s="30"/>
      <c r="M69" s="30"/>
      <c r="N69" s="30"/>
      <c r="O69" s="30"/>
      <c r="P69" s="30"/>
    </row>
    <row r="70" spans="1:16">
      <c r="A70" s="30"/>
      <c r="B70" s="30"/>
      <c r="C70" s="30"/>
      <c r="D70" s="30"/>
      <c r="E70" s="30"/>
      <c r="F70" s="30"/>
      <c r="G70" s="30"/>
      <c r="H70" s="30"/>
      <c r="I70" s="30"/>
      <c r="J70" s="30"/>
      <c r="K70" s="30"/>
      <c r="L70" s="30"/>
      <c r="M70" s="30"/>
      <c r="N70" s="30"/>
      <c r="O70" s="30"/>
      <c r="P70" s="30"/>
    </row>
    <row r="71" spans="1:16">
      <c r="A71" s="30"/>
      <c r="B71" s="30"/>
      <c r="C71" s="30"/>
      <c r="D71" s="30"/>
      <c r="E71" s="30"/>
      <c r="F71" s="30"/>
      <c r="G71" s="30"/>
      <c r="H71" s="30"/>
      <c r="I71" s="30"/>
      <c r="J71" s="30"/>
      <c r="K71" s="30"/>
      <c r="L71" s="30"/>
      <c r="M71" s="30"/>
      <c r="N71" s="30"/>
      <c r="O71" s="30"/>
      <c r="P71" s="30"/>
    </row>
  </sheetData>
  <mergeCells count="25">
    <mergeCell ref="A2:P2"/>
    <mergeCell ref="A4:P4"/>
    <mergeCell ref="E5:H5"/>
    <mergeCell ref="I5:P5"/>
    <mergeCell ref="I6:J6"/>
    <mergeCell ref="K6:L6"/>
    <mergeCell ref="M6:N6"/>
    <mergeCell ref="O6:P6"/>
    <mergeCell ref="C16:D16"/>
    <mergeCell ref="C32:D32"/>
    <mergeCell ref="C52:D52"/>
    <mergeCell ref="C68:D68"/>
    <mergeCell ref="A8:A68"/>
    <mergeCell ref="B8:B16"/>
    <mergeCell ref="B17:B32"/>
    <mergeCell ref="B33:B52"/>
    <mergeCell ref="B53:B68"/>
    <mergeCell ref="C5:C7"/>
    <mergeCell ref="D5:D7"/>
    <mergeCell ref="E6:E7"/>
    <mergeCell ref="F6:F7"/>
    <mergeCell ref="G6:G7"/>
    <mergeCell ref="H6:H7"/>
    <mergeCell ref="A5:B7"/>
    <mergeCell ref="A69:P71"/>
  </mergeCells>
  <hyperlinks>
    <hyperlink ref="D45" r:id="rId1"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1"/>
  <sheetViews>
    <sheetView topLeftCell="A64" workbookViewId="0">
      <selection activeCell="B53" sqref="B53:B68"/>
    </sheetView>
  </sheetViews>
  <sheetFormatPr defaultColWidth="9" defaultRowHeight="14.4"/>
  <cols>
    <col min="1" max="4" width="7.62962962962963" style="3" customWidth="1"/>
    <col min="5" max="6" width="4.62962962962963" style="4" customWidth="1"/>
    <col min="7" max="16" width="4.62962962962963" style="3" customWidth="1"/>
    <col min="17" max="16384" width="9" style="3"/>
  </cols>
  <sheetData>
    <row r="1" ht="15.6" spans="1:16">
      <c r="A1" s="5" t="s">
        <v>246</v>
      </c>
      <c r="B1" s="6"/>
      <c r="C1" s="6"/>
      <c r="D1" s="6"/>
      <c r="E1" s="7"/>
      <c r="F1" s="7"/>
      <c r="G1" s="6"/>
      <c r="H1" s="6"/>
      <c r="I1" s="6"/>
      <c r="J1" s="6"/>
      <c r="K1" s="6"/>
      <c r="L1" s="6"/>
      <c r="M1" s="6"/>
      <c r="N1" s="6"/>
      <c r="O1" s="6"/>
      <c r="P1" s="6"/>
    </row>
    <row r="2" ht="20.4" spans="1:16">
      <c r="A2" s="8" t="s">
        <v>247</v>
      </c>
      <c r="B2" s="8"/>
      <c r="C2" s="8"/>
      <c r="D2" s="8"/>
      <c r="E2" s="8"/>
      <c r="F2" s="8"/>
      <c r="G2" s="8"/>
      <c r="H2" s="8"/>
      <c r="I2" s="8"/>
      <c r="J2" s="8"/>
      <c r="K2" s="8"/>
      <c r="L2" s="8"/>
      <c r="M2" s="8"/>
      <c r="N2" s="8"/>
      <c r="O2" s="8"/>
      <c r="P2" s="8"/>
    </row>
    <row r="3" ht="15.6" spans="1:16">
      <c r="A3" s="5" t="s">
        <v>254</v>
      </c>
      <c r="B3" s="6"/>
      <c r="C3" s="6"/>
      <c r="D3" s="6"/>
      <c r="E3" s="7"/>
      <c r="F3" s="7"/>
      <c r="G3" s="6"/>
      <c r="H3" s="6"/>
      <c r="I3" s="6"/>
      <c r="J3" s="6"/>
      <c r="K3" s="6"/>
      <c r="L3" s="6"/>
      <c r="M3" s="6"/>
      <c r="N3" s="6"/>
      <c r="O3" s="6"/>
      <c r="P3" s="6"/>
    </row>
    <row r="4" ht="15.6" spans="1:16">
      <c r="A4" s="9" t="s">
        <v>255</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81</v>
      </c>
      <c r="B8" s="13" t="s">
        <v>82</v>
      </c>
      <c r="C8" s="14" t="s">
        <v>83</v>
      </c>
      <c r="D8" s="15" t="s">
        <v>84</v>
      </c>
      <c r="E8" s="15">
        <v>4</v>
      </c>
      <c r="F8" s="15">
        <v>72</v>
      </c>
      <c r="G8" s="15">
        <v>72</v>
      </c>
      <c r="H8" s="15">
        <v>0</v>
      </c>
      <c r="I8" s="15">
        <v>4</v>
      </c>
      <c r="J8" s="15"/>
      <c r="K8" s="15"/>
      <c r="L8" s="15"/>
      <c r="M8" s="15"/>
      <c r="N8" s="15"/>
      <c r="O8" s="15"/>
      <c r="P8" s="15"/>
    </row>
    <row r="9" s="1" customFormat="1" ht="30.95" customHeight="1" spans="1:16">
      <c r="A9" s="16"/>
      <c r="B9" s="13"/>
      <c r="C9" s="14" t="s">
        <v>85</v>
      </c>
      <c r="D9" s="15" t="s">
        <v>86</v>
      </c>
      <c r="E9" s="15">
        <v>3</v>
      </c>
      <c r="F9" s="15">
        <v>54</v>
      </c>
      <c r="G9" s="15">
        <v>54</v>
      </c>
      <c r="H9" s="15">
        <v>0</v>
      </c>
      <c r="I9" s="15">
        <v>3</v>
      </c>
      <c r="J9" s="15"/>
      <c r="K9" s="15"/>
      <c r="L9" s="15"/>
      <c r="M9" s="15"/>
      <c r="N9" s="15"/>
      <c r="O9" s="15"/>
      <c r="P9" s="15"/>
    </row>
    <row r="10" s="1" customFormat="1" ht="30.95" customHeight="1" spans="1:16">
      <c r="A10" s="16"/>
      <c r="B10" s="13"/>
      <c r="C10" s="14" t="s">
        <v>87</v>
      </c>
      <c r="D10" s="15" t="s">
        <v>84</v>
      </c>
      <c r="E10" s="15">
        <v>5</v>
      </c>
      <c r="F10" s="15">
        <v>90</v>
      </c>
      <c r="G10" s="15">
        <v>90</v>
      </c>
      <c r="H10" s="15">
        <v>0</v>
      </c>
      <c r="I10" s="15"/>
      <c r="J10" s="15">
        <v>5</v>
      </c>
      <c r="K10" s="15"/>
      <c r="L10" s="15"/>
      <c r="M10" s="15"/>
      <c r="N10" s="15"/>
      <c r="O10" s="15"/>
      <c r="P10" s="15"/>
    </row>
    <row r="11" s="1" customFormat="1" ht="30.95" customHeight="1" spans="1:16">
      <c r="A11" s="16"/>
      <c r="B11" s="13"/>
      <c r="C11" s="14" t="s">
        <v>88</v>
      </c>
      <c r="D11" s="15" t="s">
        <v>89</v>
      </c>
      <c r="E11" s="15">
        <v>3</v>
      </c>
      <c r="F11" s="15">
        <v>54</v>
      </c>
      <c r="G11" s="15">
        <v>54</v>
      </c>
      <c r="H11" s="15">
        <v>0</v>
      </c>
      <c r="I11" s="15"/>
      <c r="J11" s="15"/>
      <c r="K11" s="15">
        <v>3</v>
      </c>
      <c r="L11" s="15"/>
      <c r="M11" s="15"/>
      <c r="N11" s="15"/>
      <c r="O11" s="15"/>
      <c r="P11" s="15"/>
    </row>
    <row r="12" s="1" customFormat="1" ht="30.95" customHeight="1" spans="1:16">
      <c r="A12" s="16"/>
      <c r="B12" s="13"/>
      <c r="C12" s="14" t="s">
        <v>90</v>
      </c>
      <c r="D12" s="15" t="s">
        <v>91</v>
      </c>
      <c r="E12" s="15">
        <v>3</v>
      </c>
      <c r="F12" s="15">
        <v>54</v>
      </c>
      <c r="G12" s="15">
        <v>54</v>
      </c>
      <c r="H12" s="15">
        <v>0</v>
      </c>
      <c r="I12" s="15"/>
      <c r="J12" s="15"/>
      <c r="K12" s="15">
        <v>3</v>
      </c>
      <c r="L12" s="15"/>
      <c r="M12" s="15"/>
      <c r="N12" s="15"/>
      <c r="O12" s="15"/>
      <c r="P12" s="15"/>
    </row>
    <row r="13" s="1" customFormat="1" ht="30.95" customHeight="1" spans="1:16">
      <c r="A13" s="16"/>
      <c r="B13" s="13"/>
      <c r="C13" s="14" t="s">
        <v>92</v>
      </c>
      <c r="D13" s="15" t="s">
        <v>89</v>
      </c>
      <c r="E13" s="15">
        <v>2</v>
      </c>
      <c r="F13" s="15">
        <v>36</v>
      </c>
      <c r="G13" s="15">
        <v>36</v>
      </c>
      <c r="H13" s="15">
        <v>0</v>
      </c>
      <c r="I13" s="15"/>
      <c r="J13" s="15"/>
      <c r="K13" s="27"/>
      <c r="L13" s="15">
        <v>3</v>
      </c>
      <c r="M13" s="15"/>
      <c r="N13" s="15"/>
      <c r="O13" s="15"/>
      <c r="P13" s="15"/>
    </row>
    <row r="14" s="1" customFormat="1" ht="30.95" customHeight="1" spans="1:16">
      <c r="A14" s="16"/>
      <c r="B14" s="13"/>
      <c r="C14" s="14" t="s">
        <v>93</v>
      </c>
      <c r="D14" s="15" t="s">
        <v>94</v>
      </c>
      <c r="E14" s="15">
        <v>1</v>
      </c>
      <c r="F14" s="15">
        <v>20</v>
      </c>
      <c r="G14" s="15">
        <v>0</v>
      </c>
      <c r="H14" s="15">
        <v>20</v>
      </c>
      <c r="I14" s="15"/>
      <c r="J14" s="15"/>
      <c r="K14" s="27"/>
      <c r="L14" s="15">
        <v>3</v>
      </c>
      <c r="M14" s="15"/>
      <c r="N14" s="15"/>
      <c r="O14" s="15"/>
      <c r="P14" s="15"/>
    </row>
    <row r="15" s="1" customFormat="1" ht="30.95" customHeight="1" spans="1:16">
      <c r="A15" s="16"/>
      <c r="B15" s="13"/>
      <c r="C15" s="14" t="s">
        <v>95</v>
      </c>
      <c r="D15" s="15" t="s">
        <v>96</v>
      </c>
      <c r="E15" s="15">
        <v>3</v>
      </c>
      <c r="F15" s="15">
        <v>54</v>
      </c>
      <c r="G15" s="15">
        <v>54</v>
      </c>
      <c r="H15" s="15">
        <v>0</v>
      </c>
      <c r="I15" s="15"/>
      <c r="J15" s="15"/>
      <c r="K15" s="15"/>
      <c r="L15" s="15">
        <v>3</v>
      </c>
      <c r="M15" s="15"/>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5</v>
      </c>
      <c r="K16" s="13">
        <f t="shared" si="0"/>
        <v>6</v>
      </c>
      <c r="L16" s="13">
        <f t="shared" si="0"/>
        <v>9</v>
      </c>
      <c r="M16" s="13">
        <f t="shared" si="0"/>
        <v>0</v>
      </c>
      <c r="N16" s="13">
        <f t="shared" si="0"/>
        <v>0</v>
      </c>
      <c r="O16" s="13">
        <f t="shared" si="0"/>
        <v>0</v>
      </c>
      <c r="P16" s="13">
        <f t="shared" si="0"/>
        <v>0</v>
      </c>
    </row>
    <row r="17" s="1" customFormat="1" ht="28.35" customHeight="1" spans="1:16">
      <c r="A17" s="16"/>
      <c r="B17" s="13" t="s">
        <v>97</v>
      </c>
      <c r="C17" s="14" t="s">
        <v>98</v>
      </c>
      <c r="D17" s="15" t="s">
        <v>99</v>
      </c>
      <c r="E17" s="15">
        <v>1</v>
      </c>
      <c r="F17" s="15">
        <v>18</v>
      </c>
      <c r="G17" s="15">
        <v>18</v>
      </c>
      <c r="H17" s="15">
        <v>0</v>
      </c>
      <c r="I17" s="15">
        <v>3</v>
      </c>
      <c r="J17" s="15"/>
      <c r="K17" s="15"/>
      <c r="L17" s="15"/>
      <c r="M17" s="15"/>
      <c r="N17" s="15"/>
      <c r="O17" s="15"/>
      <c r="P17" s="15"/>
    </row>
    <row r="18" s="1" customFormat="1" ht="28.35" customHeight="1" spans="1:16">
      <c r="A18" s="16"/>
      <c r="B18" s="13"/>
      <c r="C18" s="14" t="s">
        <v>100</v>
      </c>
      <c r="D18" s="15" t="s">
        <v>101</v>
      </c>
      <c r="E18" s="15">
        <v>2</v>
      </c>
      <c r="F18" s="15">
        <v>36</v>
      </c>
      <c r="G18" s="15">
        <v>36</v>
      </c>
      <c r="H18" s="15">
        <v>0</v>
      </c>
      <c r="I18" s="15">
        <v>3</v>
      </c>
      <c r="J18" s="15"/>
      <c r="K18" s="15"/>
      <c r="L18" s="15"/>
      <c r="M18" s="15"/>
      <c r="N18" s="17"/>
      <c r="O18" s="15"/>
      <c r="P18" s="15"/>
    </row>
    <row r="19" s="1" customFormat="1" ht="28.35" customHeight="1" spans="1:16">
      <c r="A19" s="16"/>
      <c r="B19" s="13"/>
      <c r="C19" s="14" t="s">
        <v>102</v>
      </c>
      <c r="D19" s="15" t="s">
        <v>103</v>
      </c>
      <c r="E19" s="15">
        <v>3</v>
      </c>
      <c r="F19" s="15">
        <v>54</v>
      </c>
      <c r="G19" s="15">
        <v>54</v>
      </c>
      <c r="H19" s="15">
        <v>0</v>
      </c>
      <c r="I19" s="15"/>
      <c r="J19" s="15">
        <v>3</v>
      </c>
      <c r="K19" s="15"/>
      <c r="L19" s="15"/>
      <c r="M19" s="15"/>
      <c r="N19" s="15"/>
      <c r="O19" s="15"/>
      <c r="P19" s="15"/>
    </row>
    <row r="20" s="1" customFormat="1" ht="28.35" customHeight="1" spans="1:16">
      <c r="A20" s="16"/>
      <c r="B20" s="13"/>
      <c r="C20" s="14" t="s">
        <v>104</v>
      </c>
      <c r="D20" s="15" t="s">
        <v>105</v>
      </c>
      <c r="E20" s="15">
        <v>3</v>
      </c>
      <c r="F20" s="15">
        <v>54</v>
      </c>
      <c r="G20" s="15">
        <v>27</v>
      </c>
      <c r="H20" s="15">
        <v>27</v>
      </c>
      <c r="I20" s="15"/>
      <c r="J20" s="15">
        <v>3</v>
      </c>
      <c r="K20" s="15"/>
      <c r="L20" s="15"/>
      <c r="M20" s="15"/>
      <c r="N20" s="15"/>
      <c r="O20" s="15"/>
      <c r="P20" s="15"/>
    </row>
    <row r="21" s="1" customFormat="1" ht="28.35" customHeight="1" spans="1:16">
      <c r="A21" s="16"/>
      <c r="B21" s="13"/>
      <c r="C21" s="14" t="s">
        <v>106</v>
      </c>
      <c r="D21" s="17" t="s">
        <v>107</v>
      </c>
      <c r="E21" s="17">
        <v>3</v>
      </c>
      <c r="F21" s="17">
        <v>54</v>
      </c>
      <c r="G21" s="17">
        <v>54</v>
      </c>
      <c r="H21" s="17">
        <v>0</v>
      </c>
      <c r="I21" s="17"/>
      <c r="J21" s="17">
        <v>3</v>
      </c>
      <c r="K21" s="17"/>
      <c r="L21" s="17"/>
      <c r="M21" s="17"/>
      <c r="N21" s="17"/>
      <c r="O21" s="17"/>
      <c r="P21" s="17"/>
    </row>
    <row r="22" s="1" customFormat="1" ht="28.35" customHeight="1" spans="1:16">
      <c r="A22" s="16"/>
      <c r="B22" s="13"/>
      <c r="C22" s="14" t="s">
        <v>108</v>
      </c>
      <c r="D22" s="15" t="s">
        <v>109</v>
      </c>
      <c r="E22" s="15">
        <v>3</v>
      </c>
      <c r="F22" s="15">
        <v>54</v>
      </c>
      <c r="G22" s="15">
        <v>36</v>
      </c>
      <c r="H22" s="15">
        <v>18</v>
      </c>
      <c r="I22" s="15"/>
      <c r="J22" s="15"/>
      <c r="K22" s="15">
        <v>3</v>
      </c>
      <c r="L22" s="15"/>
      <c r="M22" s="15"/>
      <c r="N22" s="15"/>
      <c r="O22" s="15"/>
      <c r="P22" s="15"/>
    </row>
    <row r="23" s="1" customFormat="1" ht="28.35" customHeight="1" spans="1:16">
      <c r="A23" s="16"/>
      <c r="B23" s="13"/>
      <c r="C23" s="14" t="s">
        <v>110</v>
      </c>
      <c r="D23" s="15" t="s">
        <v>111</v>
      </c>
      <c r="E23" s="15">
        <v>3</v>
      </c>
      <c r="F23" s="15">
        <v>54</v>
      </c>
      <c r="G23" s="15">
        <v>54</v>
      </c>
      <c r="H23" s="15">
        <v>0</v>
      </c>
      <c r="I23" s="15"/>
      <c r="J23" s="15"/>
      <c r="K23" s="15">
        <v>3</v>
      </c>
      <c r="L23" s="15"/>
      <c r="M23" s="15"/>
      <c r="N23" s="15"/>
      <c r="O23" s="15"/>
      <c r="P23" s="15"/>
    </row>
    <row r="24" s="1" customFormat="1" ht="28.35" customHeight="1" spans="1:16">
      <c r="A24" s="16"/>
      <c r="B24" s="13"/>
      <c r="C24" s="14" t="s">
        <v>112</v>
      </c>
      <c r="D24" s="15" t="s">
        <v>113</v>
      </c>
      <c r="E24" s="15">
        <v>2</v>
      </c>
      <c r="F24" s="15">
        <v>36</v>
      </c>
      <c r="G24" s="15">
        <v>36</v>
      </c>
      <c r="H24" s="15">
        <v>0</v>
      </c>
      <c r="I24" s="15"/>
      <c r="J24" s="15"/>
      <c r="K24" s="15">
        <v>3</v>
      </c>
      <c r="L24" s="15"/>
      <c r="M24" s="15"/>
      <c r="N24" s="15"/>
      <c r="O24" s="15"/>
      <c r="P24" s="15"/>
    </row>
    <row r="25" s="1" customFormat="1" ht="28.35" customHeight="1" spans="1:16">
      <c r="A25" s="16"/>
      <c r="B25" s="13"/>
      <c r="C25" s="14" t="s">
        <v>114</v>
      </c>
      <c r="D25" s="15" t="s">
        <v>115</v>
      </c>
      <c r="E25" s="15">
        <v>2</v>
      </c>
      <c r="F25" s="15">
        <v>36</v>
      </c>
      <c r="G25" s="15">
        <v>36</v>
      </c>
      <c r="H25" s="15">
        <v>0</v>
      </c>
      <c r="I25" s="15"/>
      <c r="J25" s="15"/>
      <c r="K25" s="15"/>
      <c r="L25" s="15">
        <v>3</v>
      </c>
      <c r="M25" s="15"/>
      <c r="N25" s="15"/>
      <c r="O25" s="15"/>
      <c r="P25" s="15"/>
    </row>
    <row r="26" s="1" customFormat="1" ht="28.35" customHeight="1" spans="1:16">
      <c r="A26" s="16"/>
      <c r="B26" s="13"/>
      <c r="C26" s="14" t="s">
        <v>116</v>
      </c>
      <c r="D26" s="15" t="s">
        <v>117</v>
      </c>
      <c r="E26" s="15">
        <v>2</v>
      </c>
      <c r="F26" s="15">
        <v>36</v>
      </c>
      <c r="G26" s="15">
        <v>18</v>
      </c>
      <c r="H26" s="15">
        <v>18</v>
      </c>
      <c r="I26" s="15"/>
      <c r="J26" s="15"/>
      <c r="K26" s="15"/>
      <c r="L26" s="15">
        <v>3</v>
      </c>
      <c r="M26" s="15"/>
      <c r="N26" s="15"/>
      <c r="O26" s="15"/>
      <c r="P26" s="15"/>
    </row>
    <row r="27" s="1" customFormat="1" ht="28.35" customHeight="1" spans="1:16">
      <c r="A27" s="16"/>
      <c r="B27" s="13"/>
      <c r="C27" s="14" t="s">
        <v>118</v>
      </c>
      <c r="D27" s="15" t="s">
        <v>119</v>
      </c>
      <c r="E27" s="15">
        <v>2</v>
      </c>
      <c r="F27" s="15">
        <v>36</v>
      </c>
      <c r="G27" s="15">
        <v>36</v>
      </c>
      <c r="H27" s="15">
        <v>0</v>
      </c>
      <c r="I27" s="15"/>
      <c r="J27" s="15"/>
      <c r="K27" s="15"/>
      <c r="L27" s="15">
        <v>3</v>
      </c>
      <c r="M27" s="15"/>
      <c r="N27" s="15"/>
      <c r="O27" s="15"/>
      <c r="P27" s="15"/>
    </row>
    <row r="28" s="1" customFormat="1" ht="28.35" customHeight="1" spans="1:16">
      <c r="A28" s="16"/>
      <c r="B28" s="13"/>
      <c r="C28" s="14" t="s">
        <v>120</v>
      </c>
      <c r="D28" s="15" t="s">
        <v>121</v>
      </c>
      <c r="E28" s="15">
        <v>2</v>
      </c>
      <c r="F28" s="15">
        <v>36</v>
      </c>
      <c r="G28" s="15">
        <v>36</v>
      </c>
      <c r="H28" s="15">
        <v>0</v>
      </c>
      <c r="I28" s="15"/>
      <c r="J28" s="15"/>
      <c r="K28" s="15"/>
      <c r="L28" s="6"/>
      <c r="M28" s="15">
        <v>3</v>
      </c>
      <c r="N28" s="13"/>
      <c r="O28" s="15"/>
      <c r="P28" s="15"/>
    </row>
    <row r="29" s="1" customFormat="1" ht="28.35" customHeight="1" spans="1:16">
      <c r="A29" s="16"/>
      <c r="B29" s="13"/>
      <c r="C29" s="14" t="s">
        <v>122</v>
      </c>
      <c r="D29" s="15" t="s">
        <v>123</v>
      </c>
      <c r="E29" s="15">
        <v>2</v>
      </c>
      <c r="F29" s="15">
        <v>36</v>
      </c>
      <c r="G29" s="15">
        <v>36</v>
      </c>
      <c r="H29" s="15">
        <v>0</v>
      </c>
      <c r="I29" s="15"/>
      <c r="J29" s="15"/>
      <c r="K29" s="15"/>
      <c r="L29" s="15"/>
      <c r="M29" s="15">
        <v>3</v>
      </c>
      <c r="N29" s="15"/>
      <c r="O29" s="15"/>
      <c r="P29" s="15"/>
    </row>
    <row r="30" s="1" customFormat="1" ht="28.35" customHeight="1" spans="1:16">
      <c r="A30" s="16"/>
      <c r="B30" s="13"/>
      <c r="C30" s="14" t="s">
        <v>124</v>
      </c>
      <c r="D30" s="15" t="s">
        <v>125</v>
      </c>
      <c r="E30" s="15">
        <v>2</v>
      </c>
      <c r="F30" s="15">
        <v>36</v>
      </c>
      <c r="G30" s="15">
        <v>36</v>
      </c>
      <c r="H30" s="15">
        <v>0</v>
      </c>
      <c r="I30" s="15"/>
      <c r="J30" s="15"/>
      <c r="K30" s="15"/>
      <c r="L30" s="15"/>
      <c r="M30" s="15">
        <v>3</v>
      </c>
      <c r="N30" s="15"/>
      <c r="O30" s="15"/>
      <c r="P30" s="15"/>
    </row>
    <row r="31" s="1" customFormat="1" ht="28.35" customHeight="1" spans="1:16">
      <c r="A31" s="16"/>
      <c r="B31" s="13"/>
      <c r="C31" s="14" t="s">
        <v>126</v>
      </c>
      <c r="D31" s="15" t="s">
        <v>127</v>
      </c>
      <c r="E31" s="18">
        <v>2</v>
      </c>
      <c r="F31" s="18">
        <v>36</v>
      </c>
      <c r="G31" s="18">
        <v>36</v>
      </c>
      <c r="H31" s="18">
        <v>0</v>
      </c>
      <c r="I31" s="13"/>
      <c r="J31" s="13"/>
      <c r="K31" s="13"/>
      <c r="L31" s="13"/>
      <c r="M31" s="13"/>
      <c r="N31" s="15">
        <v>3</v>
      </c>
      <c r="O31" s="15"/>
      <c r="P31" s="15"/>
    </row>
    <row r="32" s="1" customFormat="1" ht="20.1" customHeight="1" spans="1:16">
      <c r="A32" s="16"/>
      <c r="B32" s="13"/>
      <c r="C32" s="19" t="s">
        <v>48</v>
      </c>
      <c r="D32" s="20"/>
      <c r="E32" s="15">
        <f t="shared" ref="E32:P32" si="1">SUM(E17:E31)</f>
        <v>34</v>
      </c>
      <c r="F32" s="15">
        <f t="shared" si="1"/>
        <v>612</v>
      </c>
      <c r="G32" s="15">
        <f t="shared" si="1"/>
        <v>549</v>
      </c>
      <c r="H32" s="15">
        <f t="shared" si="1"/>
        <v>63</v>
      </c>
      <c r="I32" s="15">
        <f t="shared" si="1"/>
        <v>6</v>
      </c>
      <c r="J32" s="15">
        <f t="shared" si="1"/>
        <v>9</v>
      </c>
      <c r="K32" s="15">
        <f t="shared" si="1"/>
        <v>9</v>
      </c>
      <c r="L32" s="15">
        <f t="shared" si="1"/>
        <v>9</v>
      </c>
      <c r="M32" s="15">
        <f t="shared" si="1"/>
        <v>9</v>
      </c>
      <c r="N32" s="15">
        <f t="shared" si="1"/>
        <v>3</v>
      </c>
      <c r="O32" s="15">
        <f t="shared" si="1"/>
        <v>0</v>
      </c>
      <c r="P32" s="15">
        <f t="shared" si="1"/>
        <v>0</v>
      </c>
    </row>
    <row r="33" s="1" customFormat="1" ht="28.35" customHeight="1" spans="1:16">
      <c r="A33" s="16"/>
      <c r="B33" s="13" t="s">
        <v>128</v>
      </c>
      <c r="C33" s="14" t="s">
        <v>129</v>
      </c>
      <c r="D33" s="15" t="s">
        <v>130</v>
      </c>
      <c r="E33" s="15">
        <v>1</v>
      </c>
      <c r="F33" s="15">
        <v>20</v>
      </c>
      <c r="G33" s="15">
        <v>0</v>
      </c>
      <c r="H33" s="15">
        <v>20</v>
      </c>
      <c r="I33" s="15">
        <v>3</v>
      </c>
      <c r="J33" s="15"/>
      <c r="K33" s="15"/>
      <c r="L33" s="15"/>
      <c r="M33" s="15"/>
      <c r="N33" s="15"/>
      <c r="O33" s="15"/>
      <c r="P33" s="15"/>
    </row>
    <row r="34" s="1" customFormat="1" ht="28.35" customHeight="1" spans="1:16">
      <c r="A34" s="16"/>
      <c r="B34" s="13"/>
      <c r="C34" s="14" t="s">
        <v>131</v>
      </c>
      <c r="D34" s="15" t="s">
        <v>132</v>
      </c>
      <c r="E34" s="15">
        <v>3</v>
      </c>
      <c r="F34" s="15">
        <v>54</v>
      </c>
      <c r="G34" s="15">
        <v>36</v>
      </c>
      <c r="H34" s="15">
        <v>18</v>
      </c>
      <c r="I34" s="15"/>
      <c r="J34" s="15"/>
      <c r="K34" s="15"/>
      <c r="L34" s="15">
        <v>3</v>
      </c>
      <c r="M34" s="15"/>
      <c r="N34" s="15"/>
      <c r="O34" s="15"/>
      <c r="P34" s="15"/>
    </row>
    <row r="35" s="1" customFormat="1" ht="28.35" customHeight="1" spans="1:16">
      <c r="A35" s="16"/>
      <c r="B35" s="13"/>
      <c r="C35" s="14" t="s">
        <v>133</v>
      </c>
      <c r="D35" s="15" t="s">
        <v>134</v>
      </c>
      <c r="E35" s="15">
        <v>2</v>
      </c>
      <c r="F35" s="15">
        <v>36</v>
      </c>
      <c r="G35" s="15">
        <v>18</v>
      </c>
      <c r="H35" s="15">
        <v>18</v>
      </c>
      <c r="I35" s="15"/>
      <c r="J35" s="15"/>
      <c r="K35" s="15"/>
      <c r="L35" s="15">
        <v>3</v>
      </c>
      <c r="M35" s="15"/>
      <c r="N35" s="15"/>
      <c r="O35" s="15"/>
      <c r="P35" s="15"/>
    </row>
    <row r="36" s="1" customFormat="1" ht="28.35" customHeight="1" spans="1:16">
      <c r="A36" s="16"/>
      <c r="B36" s="13"/>
      <c r="C36" s="14" t="s">
        <v>135</v>
      </c>
      <c r="D36" s="15" t="s">
        <v>136</v>
      </c>
      <c r="E36" s="15">
        <v>3</v>
      </c>
      <c r="F36" s="15">
        <v>54</v>
      </c>
      <c r="G36" s="15">
        <v>27</v>
      </c>
      <c r="H36" s="15">
        <v>27</v>
      </c>
      <c r="I36" s="15"/>
      <c r="J36" s="15"/>
      <c r="K36" s="15"/>
      <c r="L36" s="15"/>
      <c r="M36" s="15">
        <v>3</v>
      </c>
      <c r="N36" s="15"/>
      <c r="O36" s="15"/>
      <c r="P36" s="15"/>
    </row>
    <row r="37" s="1" customFormat="1" ht="28.35" customHeight="1" spans="1:16">
      <c r="A37" s="16"/>
      <c r="B37" s="13"/>
      <c r="C37" s="21" t="s">
        <v>137</v>
      </c>
      <c r="D37" s="22" t="s">
        <v>138</v>
      </c>
      <c r="E37" s="22">
        <v>1</v>
      </c>
      <c r="F37" s="22">
        <v>18</v>
      </c>
      <c r="G37" s="22">
        <v>18</v>
      </c>
      <c r="H37" s="22">
        <v>0</v>
      </c>
      <c r="I37" s="22"/>
      <c r="J37" s="22"/>
      <c r="K37" s="22"/>
      <c r="L37" s="22"/>
      <c r="M37" s="22">
        <v>2</v>
      </c>
      <c r="O37" s="22"/>
      <c r="P37" s="22"/>
    </row>
    <row r="38" s="1" customFormat="1" ht="28.35" customHeight="1" spans="1:16">
      <c r="A38" s="16"/>
      <c r="B38" s="13"/>
      <c r="C38" s="14" t="s">
        <v>139</v>
      </c>
      <c r="D38" s="15" t="s">
        <v>140</v>
      </c>
      <c r="E38" s="15">
        <v>2</v>
      </c>
      <c r="F38" s="15">
        <v>36</v>
      </c>
      <c r="G38" s="15">
        <v>18</v>
      </c>
      <c r="H38" s="15">
        <v>18</v>
      </c>
      <c r="I38" s="15"/>
      <c r="J38" s="15"/>
      <c r="K38" s="15"/>
      <c r="L38" s="15"/>
      <c r="M38" s="15">
        <v>3</v>
      </c>
      <c r="N38" s="15"/>
      <c r="O38" s="15"/>
      <c r="P38" s="15"/>
    </row>
    <row r="39" s="1" customFormat="1" ht="28.35" customHeight="1" spans="1:16">
      <c r="A39" s="16"/>
      <c r="B39" s="13"/>
      <c r="C39" s="14" t="s">
        <v>141</v>
      </c>
      <c r="D39" s="15" t="s">
        <v>142</v>
      </c>
      <c r="E39" s="15">
        <v>2</v>
      </c>
      <c r="F39" s="15">
        <v>36</v>
      </c>
      <c r="G39" s="15">
        <v>18</v>
      </c>
      <c r="H39" s="15">
        <v>18</v>
      </c>
      <c r="I39" s="15"/>
      <c r="J39" s="15"/>
      <c r="K39" s="15"/>
      <c r="L39" s="15"/>
      <c r="M39" s="15">
        <v>3</v>
      </c>
      <c r="N39" s="15"/>
      <c r="O39" s="15"/>
      <c r="P39" s="15"/>
    </row>
    <row r="40" s="1" customFormat="1" ht="28.35" customHeight="1" spans="1:16">
      <c r="A40" s="16"/>
      <c r="B40" s="13"/>
      <c r="C40" s="14" t="s">
        <v>143</v>
      </c>
      <c r="D40" s="23" t="s">
        <v>144</v>
      </c>
      <c r="E40" s="15">
        <v>2</v>
      </c>
      <c r="F40" s="15">
        <v>36</v>
      </c>
      <c r="G40" s="15">
        <v>18</v>
      </c>
      <c r="H40" s="15">
        <v>18</v>
      </c>
      <c r="I40" s="15"/>
      <c r="J40" s="15"/>
      <c r="K40" s="15"/>
      <c r="L40" s="15"/>
      <c r="M40" s="15">
        <v>3</v>
      </c>
      <c r="N40" s="15"/>
      <c r="O40" s="15"/>
      <c r="P40" s="15"/>
    </row>
    <row r="41" s="1" customFormat="1" ht="28.35" customHeight="1" spans="1:16">
      <c r="A41" s="16"/>
      <c r="B41" s="13"/>
      <c r="C41" s="14" t="s">
        <v>120</v>
      </c>
      <c r="D41" s="15" t="s">
        <v>145</v>
      </c>
      <c r="E41" s="15">
        <v>2</v>
      </c>
      <c r="F41" s="15">
        <v>36</v>
      </c>
      <c r="G41" s="15">
        <v>36</v>
      </c>
      <c r="H41" s="15">
        <v>0</v>
      </c>
      <c r="I41" s="15"/>
      <c r="J41" s="15"/>
      <c r="K41" s="15"/>
      <c r="L41" s="15"/>
      <c r="M41" s="15">
        <v>3</v>
      </c>
      <c r="N41" s="15"/>
      <c r="O41" s="15"/>
      <c r="P41" s="15"/>
    </row>
    <row r="42" s="1" customFormat="1" ht="28.35" customHeight="1" spans="1:16">
      <c r="A42" s="16"/>
      <c r="B42" s="13"/>
      <c r="C42" s="14" t="s">
        <v>146</v>
      </c>
      <c r="D42" s="15" t="s">
        <v>145</v>
      </c>
      <c r="E42" s="15">
        <v>1</v>
      </c>
      <c r="F42" s="15">
        <v>20</v>
      </c>
      <c r="G42" s="15">
        <v>0</v>
      </c>
      <c r="H42" s="15">
        <v>20</v>
      </c>
      <c r="I42" s="15"/>
      <c r="J42" s="15"/>
      <c r="K42" s="15"/>
      <c r="L42" s="15"/>
      <c r="M42" s="15">
        <v>3</v>
      </c>
      <c r="N42" s="15"/>
      <c r="O42" s="15"/>
      <c r="P42" s="15"/>
    </row>
    <row r="43" s="1" customFormat="1" ht="28.35" customHeight="1" spans="1:16">
      <c r="A43" s="16"/>
      <c r="B43" s="13"/>
      <c r="C43" s="14" t="s">
        <v>147</v>
      </c>
      <c r="D43" s="15" t="s">
        <v>148</v>
      </c>
      <c r="E43" s="15">
        <v>2</v>
      </c>
      <c r="F43" s="15">
        <v>36</v>
      </c>
      <c r="G43" s="15">
        <v>36</v>
      </c>
      <c r="H43" s="15">
        <v>0</v>
      </c>
      <c r="I43" s="15"/>
      <c r="J43" s="15"/>
      <c r="K43" s="15"/>
      <c r="L43" s="15"/>
      <c r="M43" s="15">
        <v>3</v>
      </c>
      <c r="N43" s="15"/>
      <c r="O43" s="15"/>
      <c r="P43" s="15"/>
    </row>
    <row r="44" s="1" customFormat="1" ht="28.35" customHeight="1" spans="1:16">
      <c r="A44" s="16"/>
      <c r="B44" s="13"/>
      <c r="C44" s="14" t="s">
        <v>149</v>
      </c>
      <c r="D44" s="15" t="s">
        <v>150</v>
      </c>
      <c r="E44" s="15">
        <v>2</v>
      </c>
      <c r="F44" s="15">
        <v>36</v>
      </c>
      <c r="G44" s="15">
        <v>18</v>
      </c>
      <c r="H44" s="15">
        <v>18</v>
      </c>
      <c r="I44" s="15"/>
      <c r="J44" s="15"/>
      <c r="K44" s="15"/>
      <c r="L44" s="15"/>
      <c r="M44" s="15"/>
      <c r="N44" s="15">
        <v>2</v>
      </c>
      <c r="O44" s="15"/>
      <c r="P44" s="15"/>
    </row>
    <row r="45" s="1" customFormat="1" ht="28.35" customHeight="1" spans="1:16">
      <c r="A45" s="16"/>
      <c r="B45" s="13"/>
      <c r="C45" s="14" t="s">
        <v>151</v>
      </c>
      <c r="D45" s="15" t="s">
        <v>152</v>
      </c>
      <c r="E45" s="18">
        <v>2</v>
      </c>
      <c r="F45" s="18">
        <v>36</v>
      </c>
      <c r="G45" s="18">
        <v>36</v>
      </c>
      <c r="H45" s="18">
        <v>0</v>
      </c>
      <c r="I45" s="18"/>
      <c r="J45" s="18"/>
      <c r="K45" s="18"/>
      <c r="L45" s="18"/>
      <c r="M45" s="18"/>
      <c r="N45" s="18">
        <v>3</v>
      </c>
      <c r="O45" s="18"/>
      <c r="P45" s="18"/>
    </row>
    <row r="46" s="1" customFormat="1" ht="28.35" customHeight="1" spans="1:16">
      <c r="A46" s="16"/>
      <c r="B46" s="13"/>
      <c r="C46" s="14" t="s">
        <v>153</v>
      </c>
      <c r="D46" s="15" t="s">
        <v>154</v>
      </c>
      <c r="E46" s="15">
        <v>2</v>
      </c>
      <c r="F46" s="15">
        <v>36</v>
      </c>
      <c r="G46" s="15">
        <v>18</v>
      </c>
      <c r="H46" s="15">
        <v>18</v>
      </c>
      <c r="I46" s="15"/>
      <c r="J46" s="15"/>
      <c r="K46" s="15"/>
      <c r="L46" s="15"/>
      <c r="M46" s="15"/>
      <c r="N46" s="15">
        <v>3</v>
      </c>
      <c r="O46" s="15"/>
      <c r="P46" s="15"/>
    </row>
    <row r="47" s="1" customFormat="1" ht="28.35" customHeight="1" spans="1:16">
      <c r="A47" s="16"/>
      <c r="B47" s="13"/>
      <c r="C47" s="14" t="s">
        <v>155</v>
      </c>
      <c r="D47" s="15" t="s">
        <v>156</v>
      </c>
      <c r="E47" s="15">
        <v>2</v>
      </c>
      <c r="F47" s="15">
        <v>36</v>
      </c>
      <c r="G47" s="15">
        <v>18</v>
      </c>
      <c r="H47" s="15">
        <v>18</v>
      </c>
      <c r="I47" s="15"/>
      <c r="J47" s="15"/>
      <c r="K47" s="15"/>
      <c r="L47" s="15"/>
      <c r="M47" s="15"/>
      <c r="N47" s="15">
        <v>3</v>
      </c>
      <c r="O47" s="15"/>
      <c r="P47" s="15"/>
    </row>
    <row r="48" s="1" customFormat="1" ht="28.35" customHeight="1" spans="1:16">
      <c r="A48" s="16"/>
      <c r="B48" s="13"/>
      <c r="C48" s="14" t="s">
        <v>157</v>
      </c>
      <c r="D48" s="15" t="s">
        <v>158</v>
      </c>
      <c r="E48" s="15">
        <v>2</v>
      </c>
      <c r="F48" s="15">
        <v>36</v>
      </c>
      <c r="G48" s="15">
        <v>18</v>
      </c>
      <c r="H48" s="15">
        <v>18</v>
      </c>
      <c r="I48" s="15"/>
      <c r="J48" s="15"/>
      <c r="K48" s="15"/>
      <c r="L48" s="15"/>
      <c r="M48" s="15"/>
      <c r="N48" s="15">
        <v>3</v>
      </c>
      <c r="O48" s="15"/>
      <c r="P48" s="15"/>
    </row>
    <row r="49" s="1" customFormat="1" ht="28.35" customHeight="1" spans="1:16">
      <c r="A49" s="16"/>
      <c r="B49" s="13"/>
      <c r="C49" s="14" t="s">
        <v>159</v>
      </c>
      <c r="D49" s="15" t="s">
        <v>160</v>
      </c>
      <c r="E49" s="15">
        <v>2</v>
      </c>
      <c r="F49" s="13">
        <v>40</v>
      </c>
      <c r="G49" s="13">
        <v>0</v>
      </c>
      <c r="H49" s="13">
        <v>40</v>
      </c>
      <c r="I49" s="13"/>
      <c r="J49" s="13"/>
      <c r="K49" s="13"/>
      <c r="L49" s="13"/>
      <c r="M49" s="13"/>
      <c r="N49" s="13">
        <v>3</v>
      </c>
      <c r="O49" s="13"/>
      <c r="P49" s="13"/>
    </row>
    <row r="50" s="1" customFormat="1" ht="28.35" customHeight="1" spans="1:16">
      <c r="A50" s="16"/>
      <c r="B50" s="13"/>
      <c r="C50" s="14" t="s">
        <v>161</v>
      </c>
      <c r="D50" s="15" t="s">
        <v>162</v>
      </c>
      <c r="E50" s="15">
        <v>1</v>
      </c>
      <c r="F50" s="13">
        <v>20</v>
      </c>
      <c r="G50" s="13">
        <v>0</v>
      </c>
      <c r="H50" s="13">
        <v>20</v>
      </c>
      <c r="I50" s="13"/>
      <c r="J50" s="13"/>
      <c r="K50" s="13"/>
      <c r="L50" s="13"/>
      <c r="M50" s="13"/>
      <c r="N50" s="13"/>
      <c r="O50" s="13" t="s">
        <v>163</v>
      </c>
      <c r="P50" s="13"/>
    </row>
    <row r="51" s="1" customFormat="1" ht="28.35" customHeight="1" spans="1:16">
      <c r="A51" s="16"/>
      <c r="B51" s="13"/>
      <c r="C51" s="14" t="s">
        <v>164</v>
      </c>
      <c r="D51" s="15" t="s">
        <v>165</v>
      </c>
      <c r="E51" s="15">
        <v>1</v>
      </c>
      <c r="F51" s="15">
        <v>20</v>
      </c>
      <c r="G51" s="15">
        <v>0</v>
      </c>
      <c r="H51" s="15">
        <v>20</v>
      </c>
      <c r="I51" s="15"/>
      <c r="J51" s="15"/>
      <c r="K51" s="15"/>
      <c r="L51" s="15"/>
      <c r="M51" s="15"/>
      <c r="N51" s="15"/>
      <c r="O51" s="15" t="s">
        <v>166</v>
      </c>
      <c r="P51" s="15"/>
    </row>
    <row r="52" s="1" customFormat="1" ht="34.35" customHeight="1" spans="1:16">
      <c r="A52" s="16"/>
      <c r="B52" s="13"/>
      <c r="C52" s="24" t="s">
        <v>48</v>
      </c>
      <c r="D52" s="25"/>
      <c r="E52" s="13">
        <f t="shared" ref="E52:P52" si="2">SUM(E33:E51)</f>
        <v>35</v>
      </c>
      <c r="F52" s="13">
        <f t="shared" si="2"/>
        <v>642</v>
      </c>
      <c r="G52" s="13">
        <f t="shared" si="2"/>
        <v>333</v>
      </c>
      <c r="H52" s="13">
        <f t="shared" si="2"/>
        <v>309</v>
      </c>
      <c r="I52" s="13">
        <f t="shared" si="2"/>
        <v>3</v>
      </c>
      <c r="J52" s="13">
        <f t="shared" si="2"/>
        <v>0</v>
      </c>
      <c r="K52" s="13">
        <f t="shared" si="2"/>
        <v>0</v>
      </c>
      <c r="L52" s="13">
        <f t="shared" si="2"/>
        <v>6</v>
      </c>
      <c r="M52" s="13">
        <f t="shared" si="2"/>
        <v>23</v>
      </c>
      <c r="N52" s="13">
        <f t="shared" si="2"/>
        <v>17</v>
      </c>
      <c r="O52" s="13">
        <f t="shared" si="2"/>
        <v>0</v>
      </c>
      <c r="P52" s="13">
        <f t="shared" si="2"/>
        <v>0</v>
      </c>
    </row>
    <row r="53" s="1" customFormat="1" ht="20.1" customHeight="1" spans="1:16">
      <c r="A53" s="16"/>
      <c r="B53" s="12" t="s">
        <v>167</v>
      </c>
      <c r="C53" s="26" t="s">
        <v>168</v>
      </c>
      <c r="D53" s="15" t="s">
        <v>169</v>
      </c>
      <c r="E53" s="15">
        <v>1</v>
      </c>
      <c r="F53" s="13">
        <v>20</v>
      </c>
      <c r="G53" s="13">
        <v>0</v>
      </c>
      <c r="H53" s="13">
        <v>20</v>
      </c>
      <c r="I53" s="13">
        <v>2</v>
      </c>
      <c r="J53" s="13"/>
      <c r="K53" s="13"/>
      <c r="L53" s="13"/>
      <c r="M53" s="13"/>
      <c r="N53" s="13"/>
      <c r="O53" s="13"/>
      <c r="P53" s="13"/>
    </row>
    <row r="54" s="1" customFormat="1" ht="36.95" customHeight="1" spans="1:16">
      <c r="A54" s="16"/>
      <c r="B54" s="16"/>
      <c r="C54" s="14" t="s">
        <v>170</v>
      </c>
      <c r="D54" s="15" t="s">
        <v>171</v>
      </c>
      <c r="E54" s="15">
        <v>2</v>
      </c>
      <c r="F54" s="13">
        <v>40</v>
      </c>
      <c r="G54" s="13">
        <v>0</v>
      </c>
      <c r="H54" s="13">
        <v>40</v>
      </c>
      <c r="I54" s="13"/>
      <c r="J54" s="13"/>
      <c r="K54" s="13">
        <v>3</v>
      </c>
      <c r="L54" s="13"/>
      <c r="M54" s="13"/>
      <c r="N54" s="13"/>
      <c r="O54" s="13"/>
      <c r="P54" s="13"/>
    </row>
    <row r="55" s="1" customFormat="1" ht="36.95" customHeight="1" spans="1:16">
      <c r="A55" s="16"/>
      <c r="B55" s="16"/>
      <c r="C55" s="14" t="s">
        <v>172</v>
      </c>
      <c r="D55" s="15" t="s">
        <v>173</v>
      </c>
      <c r="E55" s="15">
        <v>1</v>
      </c>
      <c r="F55" s="13">
        <v>20</v>
      </c>
      <c r="G55" s="13">
        <v>0</v>
      </c>
      <c r="H55" s="13">
        <v>20</v>
      </c>
      <c r="I55" s="13"/>
      <c r="J55" s="13"/>
      <c r="K55" s="13">
        <v>3</v>
      </c>
      <c r="L55" s="13"/>
      <c r="M55" s="13"/>
      <c r="N55" s="13"/>
      <c r="O55" s="13"/>
      <c r="P55" s="13"/>
    </row>
    <row r="56" s="1" customFormat="1" ht="36.95" customHeight="1" spans="1:16">
      <c r="A56" s="16"/>
      <c r="B56" s="16"/>
      <c r="C56" s="14" t="s">
        <v>174</v>
      </c>
      <c r="D56" s="15" t="s">
        <v>175</v>
      </c>
      <c r="E56" s="15">
        <v>1</v>
      </c>
      <c r="F56" s="13">
        <v>20</v>
      </c>
      <c r="G56" s="13">
        <v>0</v>
      </c>
      <c r="H56" s="13">
        <v>20</v>
      </c>
      <c r="I56" s="13"/>
      <c r="J56" s="13"/>
      <c r="K56" s="13">
        <v>3</v>
      </c>
      <c r="L56" s="13"/>
      <c r="M56" s="13"/>
      <c r="N56" s="13"/>
      <c r="O56" s="13"/>
      <c r="P56" s="13"/>
    </row>
    <row r="57" s="1" customFormat="1" ht="36.95" customHeight="1" spans="1:16">
      <c r="A57" s="16"/>
      <c r="B57" s="16"/>
      <c r="C57" s="14" t="s">
        <v>176</v>
      </c>
      <c r="D57" s="15" t="s">
        <v>177</v>
      </c>
      <c r="E57" s="15">
        <v>1</v>
      </c>
      <c r="F57" s="13">
        <v>20</v>
      </c>
      <c r="G57" s="13">
        <v>0</v>
      </c>
      <c r="H57" s="13">
        <v>20</v>
      </c>
      <c r="I57" s="13"/>
      <c r="J57" s="13"/>
      <c r="K57" s="13"/>
      <c r="L57" s="13">
        <v>3</v>
      </c>
      <c r="M57" s="13"/>
      <c r="N57" s="13"/>
      <c r="O57" s="13"/>
      <c r="P57" s="13"/>
    </row>
    <row r="58" s="1" customFormat="1" ht="36.95" customHeight="1" spans="1:16">
      <c r="A58" s="16"/>
      <c r="B58" s="16"/>
      <c r="C58" s="14" t="s">
        <v>178</v>
      </c>
      <c r="D58" s="15" t="s">
        <v>179</v>
      </c>
      <c r="E58" s="15">
        <v>1</v>
      </c>
      <c r="F58" s="13">
        <v>20</v>
      </c>
      <c r="G58" s="13">
        <v>0</v>
      </c>
      <c r="H58" s="13">
        <v>20</v>
      </c>
      <c r="I58" s="13"/>
      <c r="J58" s="13"/>
      <c r="K58" s="13"/>
      <c r="L58" s="13"/>
      <c r="M58" s="13">
        <v>3</v>
      </c>
      <c r="N58" s="13"/>
      <c r="O58" s="13"/>
      <c r="P58" s="13"/>
    </row>
    <row r="59" s="1" customFormat="1" ht="36.95" customHeight="1" spans="1:16">
      <c r="A59" s="16"/>
      <c r="B59" s="16"/>
      <c r="C59" s="14" t="s">
        <v>146</v>
      </c>
      <c r="D59" s="15" t="s">
        <v>180</v>
      </c>
      <c r="E59" s="15">
        <v>1</v>
      </c>
      <c r="F59" s="13">
        <v>20</v>
      </c>
      <c r="G59" s="13">
        <v>0</v>
      </c>
      <c r="H59" s="13">
        <v>20</v>
      </c>
      <c r="I59" s="28"/>
      <c r="J59" s="28"/>
      <c r="K59" s="28"/>
      <c r="L59" s="6"/>
      <c r="M59" s="13">
        <v>3</v>
      </c>
      <c r="N59" s="13"/>
      <c r="O59" s="13"/>
      <c r="P59" s="13"/>
    </row>
    <row r="60" s="1" customFormat="1" ht="36.95" customHeight="1" spans="1:16">
      <c r="A60" s="16"/>
      <c r="B60" s="16"/>
      <c r="C60" s="14" t="s">
        <v>181</v>
      </c>
      <c r="D60" s="15" t="s">
        <v>182</v>
      </c>
      <c r="E60" s="15">
        <v>1</v>
      </c>
      <c r="F60" s="13">
        <v>20</v>
      </c>
      <c r="G60" s="13">
        <v>0</v>
      </c>
      <c r="H60" s="13">
        <v>20</v>
      </c>
      <c r="I60" s="13"/>
      <c r="J60" s="13"/>
      <c r="K60" s="13"/>
      <c r="L60" s="13"/>
      <c r="M60" s="13">
        <v>3</v>
      </c>
      <c r="N60" s="13"/>
      <c r="O60" s="13"/>
      <c r="P60" s="13"/>
    </row>
    <row r="61" s="1" customFormat="1" ht="36.95" customHeight="1" spans="1:16">
      <c r="A61" s="16"/>
      <c r="B61" s="16"/>
      <c r="C61" s="14" t="s">
        <v>183</v>
      </c>
      <c r="D61" s="15" t="s">
        <v>184</v>
      </c>
      <c r="E61" s="15">
        <v>1</v>
      </c>
      <c r="F61" s="15">
        <v>20</v>
      </c>
      <c r="G61" s="15">
        <v>0</v>
      </c>
      <c r="H61" s="15">
        <v>20</v>
      </c>
      <c r="I61" s="15"/>
      <c r="J61" s="15"/>
      <c r="K61" s="15"/>
      <c r="L61" s="15"/>
      <c r="M61" s="15"/>
      <c r="N61" s="13">
        <v>3</v>
      </c>
      <c r="O61" s="13"/>
      <c r="P61" s="13"/>
    </row>
    <row r="62" s="1" customFormat="1" ht="36.95" customHeight="1" spans="1:16">
      <c r="A62" s="16"/>
      <c r="B62" s="16"/>
      <c r="C62" s="14" t="s">
        <v>185</v>
      </c>
      <c r="D62" s="15" t="s">
        <v>186</v>
      </c>
      <c r="E62" s="15">
        <v>2</v>
      </c>
      <c r="F62" s="13">
        <v>40</v>
      </c>
      <c r="G62" s="13">
        <v>0</v>
      </c>
      <c r="H62" s="13">
        <v>40</v>
      </c>
      <c r="I62" s="13"/>
      <c r="J62" s="13"/>
      <c r="K62" s="13"/>
      <c r="L62" s="13"/>
      <c r="M62" s="13"/>
      <c r="N62" s="13">
        <v>3</v>
      </c>
      <c r="O62" s="13"/>
      <c r="P62" s="13"/>
    </row>
    <row r="63" s="1" customFormat="1" ht="36.95" customHeight="1" spans="1:16">
      <c r="A63" s="16"/>
      <c r="B63" s="16"/>
      <c r="C63" s="14" t="s">
        <v>187</v>
      </c>
      <c r="D63" s="15" t="s">
        <v>188</v>
      </c>
      <c r="E63" s="14">
        <v>2</v>
      </c>
      <c r="F63" s="14">
        <v>40</v>
      </c>
      <c r="G63" s="13">
        <v>0</v>
      </c>
      <c r="H63" s="13">
        <v>40</v>
      </c>
      <c r="I63" s="13"/>
      <c r="J63" s="13"/>
      <c r="K63" s="13"/>
      <c r="L63" s="13"/>
      <c r="M63" s="13"/>
      <c r="N63" s="13">
        <v>3</v>
      </c>
      <c r="O63" s="13"/>
      <c r="P63" s="13"/>
    </row>
    <row r="64" s="2" customFormat="1" ht="36.95" customHeight="1" spans="1:16">
      <c r="A64" s="16"/>
      <c r="B64" s="16"/>
      <c r="C64" s="21" t="s">
        <v>189</v>
      </c>
      <c r="D64" s="22" t="s">
        <v>190</v>
      </c>
      <c r="E64" s="22">
        <v>1</v>
      </c>
      <c r="F64" s="22">
        <v>20</v>
      </c>
      <c r="G64" s="22">
        <v>0</v>
      </c>
      <c r="H64" s="22">
        <v>20</v>
      </c>
      <c r="I64" s="22"/>
      <c r="J64" s="22"/>
      <c r="K64" s="22"/>
      <c r="L64" s="22"/>
      <c r="M64" s="22"/>
      <c r="N64" s="21">
        <v>3</v>
      </c>
      <c r="O64" s="27"/>
      <c r="P64" s="22"/>
    </row>
    <row r="65" s="1" customFormat="1" ht="58.9" customHeight="1" spans="1:16">
      <c r="A65" s="16"/>
      <c r="B65" s="16"/>
      <c r="C65" s="14" t="s">
        <v>191</v>
      </c>
      <c r="D65" s="15" t="s">
        <v>192</v>
      </c>
      <c r="E65" s="15">
        <v>1</v>
      </c>
      <c r="F65" s="13" t="s">
        <v>163</v>
      </c>
      <c r="G65" s="13">
        <v>0</v>
      </c>
      <c r="H65" s="13" t="s">
        <v>163</v>
      </c>
      <c r="I65" s="13"/>
      <c r="J65" s="13"/>
      <c r="K65" s="13"/>
      <c r="L65" s="13"/>
      <c r="M65" s="13"/>
      <c r="N65" s="13" t="s">
        <v>163</v>
      </c>
      <c r="O65" s="27"/>
      <c r="P65" s="13"/>
    </row>
    <row r="66" s="1" customFormat="1" ht="28.35" customHeight="1" spans="1:16">
      <c r="A66" s="16"/>
      <c r="B66" s="16"/>
      <c r="C66" s="14" t="s">
        <v>193</v>
      </c>
      <c r="D66" s="15" t="s">
        <v>194</v>
      </c>
      <c r="E66" s="15">
        <v>2</v>
      </c>
      <c r="F66" s="13" t="s">
        <v>195</v>
      </c>
      <c r="G66" s="13">
        <v>0</v>
      </c>
      <c r="H66" s="13" t="s">
        <v>195</v>
      </c>
      <c r="I66" s="13"/>
      <c r="J66" s="13"/>
      <c r="K66" s="13"/>
      <c r="L66" s="13"/>
      <c r="M66" s="13"/>
      <c r="N66" s="13"/>
      <c r="O66" s="13" t="s">
        <v>195</v>
      </c>
      <c r="P66" s="13"/>
    </row>
    <row r="67" s="1" customFormat="1" ht="28.35" customHeight="1" spans="1:16">
      <c r="A67" s="16"/>
      <c r="B67" s="16"/>
      <c r="C67" s="14" t="s">
        <v>196</v>
      </c>
      <c r="D67" s="15" t="s">
        <v>197</v>
      </c>
      <c r="E67" s="15">
        <v>12</v>
      </c>
      <c r="F67" s="15" t="s">
        <v>198</v>
      </c>
      <c r="G67" s="15">
        <v>0</v>
      </c>
      <c r="H67" s="14" t="s">
        <v>199</v>
      </c>
      <c r="I67" s="13"/>
      <c r="J67" s="13"/>
      <c r="K67" s="13"/>
      <c r="L67" s="13"/>
      <c r="M67" s="13"/>
      <c r="N67" s="13"/>
      <c r="O67" s="14" t="s">
        <v>199</v>
      </c>
      <c r="P67" s="15"/>
    </row>
    <row r="68" s="1" customFormat="1" ht="28.35" customHeight="1" spans="1:16">
      <c r="A68" s="29"/>
      <c r="B68" s="29"/>
      <c r="C68" s="13" t="s">
        <v>48</v>
      </c>
      <c r="D68" s="13"/>
      <c r="E68" s="13">
        <f t="shared" ref="E68:P68" si="3">SUM(E53:E67)</f>
        <v>30</v>
      </c>
      <c r="F68" s="13">
        <v>600</v>
      </c>
      <c r="G68" s="13">
        <f t="shared" si="3"/>
        <v>0</v>
      </c>
      <c r="H68" s="13">
        <v>600</v>
      </c>
      <c r="I68" s="13">
        <f t="shared" si="3"/>
        <v>2</v>
      </c>
      <c r="J68" s="13">
        <f t="shared" si="3"/>
        <v>0</v>
      </c>
      <c r="K68" s="13">
        <f t="shared" si="3"/>
        <v>9</v>
      </c>
      <c r="L68" s="13">
        <f t="shared" si="3"/>
        <v>3</v>
      </c>
      <c r="M68" s="13">
        <f t="shared" si="3"/>
        <v>9</v>
      </c>
      <c r="N68" s="13">
        <f t="shared" si="3"/>
        <v>12</v>
      </c>
      <c r="O68" s="13">
        <f t="shared" si="3"/>
        <v>0</v>
      </c>
      <c r="P68" s="13">
        <f t="shared" si="3"/>
        <v>0</v>
      </c>
    </row>
    <row r="69" spans="1:16">
      <c r="A69" s="30" t="s">
        <v>256</v>
      </c>
      <c r="B69" s="30"/>
      <c r="C69" s="30"/>
      <c r="D69" s="30"/>
      <c r="E69" s="30"/>
      <c r="F69" s="30"/>
      <c r="G69" s="30"/>
      <c r="H69" s="30"/>
      <c r="I69" s="30"/>
      <c r="J69" s="30"/>
      <c r="K69" s="30"/>
      <c r="L69" s="30"/>
      <c r="M69" s="30"/>
      <c r="N69" s="30"/>
      <c r="O69" s="30"/>
      <c r="P69" s="30"/>
    </row>
    <row r="70" spans="1:16">
      <c r="A70" s="30"/>
      <c r="B70" s="30"/>
      <c r="C70" s="30"/>
      <c r="D70" s="30"/>
      <c r="E70" s="30"/>
      <c r="F70" s="30"/>
      <c r="G70" s="30"/>
      <c r="H70" s="30"/>
      <c r="I70" s="30"/>
      <c r="J70" s="30"/>
      <c r="K70" s="30"/>
      <c r="L70" s="30"/>
      <c r="M70" s="30"/>
      <c r="N70" s="30"/>
      <c r="O70" s="30"/>
      <c r="P70" s="30"/>
    </row>
    <row r="71" spans="1:16">
      <c r="A71" s="30"/>
      <c r="B71" s="30"/>
      <c r="C71" s="30"/>
      <c r="D71" s="30"/>
      <c r="E71" s="30"/>
      <c r="F71" s="30"/>
      <c r="G71" s="30"/>
      <c r="H71" s="30"/>
      <c r="I71" s="30"/>
      <c r="J71" s="30"/>
      <c r="K71" s="30"/>
      <c r="L71" s="30"/>
      <c r="M71" s="30"/>
      <c r="N71" s="30"/>
      <c r="O71" s="30"/>
      <c r="P71" s="30"/>
    </row>
  </sheetData>
  <mergeCells count="25">
    <mergeCell ref="A2:P2"/>
    <mergeCell ref="A4:P4"/>
    <mergeCell ref="E5:H5"/>
    <mergeCell ref="I5:P5"/>
    <mergeCell ref="I6:J6"/>
    <mergeCell ref="K6:L6"/>
    <mergeCell ref="M6:N6"/>
    <mergeCell ref="O6:P6"/>
    <mergeCell ref="C16:D16"/>
    <mergeCell ref="C32:D32"/>
    <mergeCell ref="C52:D52"/>
    <mergeCell ref="C68:D68"/>
    <mergeCell ref="A8:A68"/>
    <mergeCell ref="B8:B16"/>
    <mergeCell ref="B17:B32"/>
    <mergeCell ref="B33:B52"/>
    <mergeCell ref="B53:B68"/>
    <mergeCell ref="C5:C7"/>
    <mergeCell ref="D5:D7"/>
    <mergeCell ref="E6:E7"/>
    <mergeCell ref="F6:F7"/>
    <mergeCell ref="G6:G7"/>
    <mergeCell ref="H6:H7"/>
    <mergeCell ref="A5:B7"/>
    <mergeCell ref="A69:P71"/>
  </mergeCells>
  <hyperlinks>
    <hyperlink ref="D45" r:id="rId1"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 分表一 </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2020-12-02T02:38:00Z</cp:lastPrinted>
  <dcterms:modified xsi:type="dcterms:W3CDTF">2023-06-26T07:24:19Z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C1FC883D8BD440ABA2F28D359D010118</vt:lpwstr>
  </property>
</Properties>
</file>