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附表一 分表一 " sheetId="36" r:id="rId1"/>
    <sheet name="附表一 分表二 " sheetId="35" r:id="rId2"/>
    <sheet name="附表二" sheetId="33" r:id="rId3"/>
    <sheet name="附表三 " sheetId="21" r:id="rId4"/>
    <sheet name="附表四 " sheetId="22" r:id="rId5"/>
    <sheet name="附表五" sheetId="11" r:id="rId6"/>
    <sheet name="附表六分表一" sheetId="28" r:id="rId7"/>
    <sheet name="附表六分表二" sheetId="31" r:id="rId8"/>
    <sheet name="附表六分表三" sheetId="32" r:id="rId9"/>
  </sheets>
  <calcPr calcId="144525"/>
</workbook>
</file>

<file path=xl/sharedStrings.xml><?xml version="1.0" encoding="utf-8"?>
<sst xmlns="http://schemas.openxmlformats.org/spreadsheetml/2006/main" count="1025" uniqueCount="322">
  <si>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</si>
  <si>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</si>
  <si>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</si>
  <si>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</si>
  <si>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</si>
  <si>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</si>
  <si>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</si>
  <si>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</si>
  <si>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</si>
  <si>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</si>
  <si>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</si>
  <si>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</si>
  <si>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</si>
  <si>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</si>
  <si>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</si>
  <si>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</si>
  <si>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</si>
  <si>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</si>
  <si>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</si>
  <si>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</si>
  <si>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</si>
  <si>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</si>
  <si>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</si>
  <si>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</si>
  <si>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</si>
  <si>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</si>
  <si>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</si>
  <si>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</si>
  <si>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</si>
  <si>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</si>
  <si>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</si>
  <si>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思想道德与法治</t>
  </si>
  <si>
    <t>Ideological Morality and Rule of Law</t>
  </si>
  <si>
    <t>中国近现代史纲要</t>
  </si>
  <si>
    <t>Outline of Modern History of China</t>
  </si>
  <si>
    <t>习近平新时代中国特色社会主义思想概论</t>
  </si>
  <si>
    <t>Introduction to Xi Jinping's Socialist Thought with Chinese Characteristics for a New Era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</si>
  <si>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</si>
  <si>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</si>
  <si>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</si>
  <si>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</si>
  <si>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</si>
  <si>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</si>
  <si>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</si>
  <si>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</si>
  <si>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</si>
  <si>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</si>
  <si>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</si>
  <si>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</si>
  <si>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</si>
  <si>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</si>
  <si>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</si>
  <si>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</si>
  <si>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</si>
  <si>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</si>
  <si>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</si>
  <si>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</si>
  <si>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</si>
  <si>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</si>
  <si>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</si>
  <si>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</si>
  <si>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</si>
  <si>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</si>
  <si>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</si>
  <si>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</si>
  <si>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</si>
  <si>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</si>
  <si>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</si>
  <si>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</si>
  <si>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</si>
  <si>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</si>
  <si>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</si>
  <si>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</si>
  <si>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</si>
  <si>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</si>
  <si>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</si>
  <si>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</si>
  <si>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</si>
  <si>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r>
      <rPr>
        <sz val="10"/>
        <rFont val="楷体"/>
        <charset val="134"/>
      </rPr>
      <t>备注：公共选修课须修读</t>
    </r>
    <r>
      <rPr>
        <sz val="10"/>
        <color rgb="FFFF0000"/>
        <rFont val="楷体"/>
        <charset val="134"/>
      </rPr>
      <t>6</t>
    </r>
    <r>
      <rPr>
        <sz val="10"/>
        <rFont val="楷体"/>
        <charset val="134"/>
      </rPr>
      <t>学分，其中校级公选课至少修有1学分的“四史”课程（党史、新中国史、改革开放史和社会主义发展史）；美育限定性选修课须修读不少于2学分。</t>
    </r>
  </si>
  <si>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</si>
  <si>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</si>
  <si>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</si>
  <si>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</si>
  <si>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</si>
  <si>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</si>
  <si>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</si>
  <si>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</si>
  <si>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</si>
  <si>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</si>
  <si>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</si>
  <si>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</si>
  <si>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</si>
  <si>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</si>
  <si>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</si>
  <si>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</si>
  <si>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</si>
  <si>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</si>
  <si>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</si>
  <si>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</si>
  <si>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</si>
  <si>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</si>
  <si>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</si>
  <si>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</si>
  <si>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</si>
  <si>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</si>
  <si>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</si>
  <si>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</si>
  <si>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</si>
  <si>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</si>
  <si>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</si>
  <si>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</si>
  <si>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
</t>
  </si>
  <si>
    <t>优秀毕业生条件：6（必修）+4（选修）=10</t>
  </si>
  <si>
    <t>附表二</t>
  </si>
  <si>
    <t>专业教育课程计划进程表</t>
  </si>
  <si>
    <t>专业教育</t>
  </si>
  <si>
    <t>数学与自然科学</t>
  </si>
  <si>
    <t>高等数学（1）</t>
  </si>
  <si>
    <t>Advanced Mathematics (1)</t>
  </si>
  <si>
    <t>线性代数</t>
  </si>
  <si>
    <t>Linear Algebra</t>
  </si>
  <si>
    <t>高等数学（2）</t>
  </si>
  <si>
    <t>Advanced Mathematics (2)</t>
  </si>
  <si>
    <t>大学物理（1）</t>
  </si>
  <si>
    <t>College Physics (1)</t>
  </si>
  <si>
    <t>工程数学</t>
  </si>
  <si>
    <t>Engineering Mathematics</t>
  </si>
  <si>
    <t>大学物理（2）</t>
  </si>
  <si>
    <t>College Physics (2)</t>
  </si>
  <si>
    <t>大学物理实验（1）</t>
  </si>
  <si>
    <t>College Physics Experiments（1）</t>
  </si>
  <si>
    <t>概率论与数理统计</t>
  </si>
  <si>
    <t>Probability and Statistics</t>
  </si>
  <si>
    <t>专业基础</t>
  </si>
  <si>
    <t>电气工程及自动化导论</t>
  </si>
  <si>
    <t xml:space="preserve">Introduction to Electrical Engineering &amp; Automation </t>
  </si>
  <si>
    <t>高级语言程序设计</t>
  </si>
  <si>
    <t xml:space="preserve">Advance Language Programming </t>
  </si>
  <si>
    <t>电路基础</t>
  </si>
  <si>
    <t>Fundamental of Circuit</t>
  </si>
  <si>
    <t>模拟电子技术</t>
  </si>
  <si>
    <t xml:space="preserve"> Analog Electronics Technology</t>
  </si>
  <si>
    <t>电机学与拖动基础</t>
  </si>
  <si>
    <t>Fundamentals of Electric Machinery and Drive</t>
  </si>
  <si>
    <t>信号与系统</t>
  </si>
  <si>
    <t>Signals and Systems</t>
  </si>
  <si>
    <t>工程电磁场</t>
  </si>
  <si>
    <t>Engineering Electromagnetic Field</t>
  </si>
  <si>
    <t>数字电路与逻辑设计</t>
  </si>
  <si>
    <t>Digital Circuit and Logic Design</t>
  </si>
  <si>
    <t>电力电子技术</t>
  </si>
  <si>
    <t>Power Electronics Technology</t>
  </si>
  <si>
    <t>自动控制原理</t>
  </si>
  <si>
    <t>Principle of Automatic Control</t>
  </si>
  <si>
    <t>计算机网络</t>
  </si>
  <si>
    <t xml:space="preserve">Computer Network </t>
  </si>
  <si>
    <t>单片机原理及应用</t>
  </si>
  <si>
    <t>Microchip Principles and Application</t>
  </si>
  <si>
    <t>电气测量技术</t>
  </si>
  <si>
    <t>Electrical Measurement Technology</t>
  </si>
  <si>
    <t>电力系统基础</t>
  </si>
  <si>
    <t>Fundamentals of Power System</t>
  </si>
  <si>
    <t>可编程控制器及应用</t>
  </si>
  <si>
    <t>Programmable Controller and Applications</t>
  </si>
  <si>
    <t>专业选修</t>
  </si>
  <si>
    <t>计算机实践基础</t>
  </si>
  <si>
    <t>Computer Foundation</t>
  </si>
  <si>
    <t>Python程序设计</t>
  </si>
  <si>
    <r>
      <rPr>
        <sz val="9"/>
        <rFont val="Times New Roman"/>
        <charset val="134"/>
      </rPr>
      <t>P</t>
    </r>
    <r>
      <rPr>
        <sz val="11"/>
        <rFont val="宋体"/>
        <charset val="134"/>
        <scheme val="minor"/>
      </rPr>
      <t>ython Language</t>
    </r>
  </si>
  <si>
    <t>面向对象程序设计</t>
  </si>
  <si>
    <t>Programming  Experiments</t>
  </si>
  <si>
    <t>计算机视觉及应用</t>
  </si>
  <si>
    <t>Computer Vision</t>
  </si>
  <si>
    <t>新能源发电技术</t>
  </si>
  <si>
    <t>New Energy Generation Technology</t>
  </si>
  <si>
    <t>微机原理与接口技术</t>
  </si>
  <si>
    <t xml:space="preserve"> Computer Principle and Interface Technology</t>
  </si>
  <si>
    <t>控制电机</t>
  </si>
  <si>
    <t>Automation Motor</t>
  </si>
  <si>
    <t>就业指导（理论）</t>
  </si>
  <si>
    <r>
      <rPr>
        <sz val="9"/>
        <rFont val="Times New Roman"/>
        <charset val="134"/>
      </rPr>
      <t>Employment Guidance</t>
    </r>
    <r>
      <rPr>
        <sz val="9"/>
        <rFont val="宋体"/>
        <charset val="134"/>
      </rPr>
      <t>（</t>
    </r>
    <r>
      <rPr>
        <sz val="9"/>
        <rFont val="Times New Roman"/>
        <charset val="134"/>
      </rPr>
      <t>Theory</t>
    </r>
    <r>
      <rPr>
        <sz val="9"/>
        <rFont val="宋体"/>
        <charset val="134"/>
      </rPr>
      <t>）</t>
    </r>
  </si>
  <si>
    <t>智能控制技术基础</t>
  </si>
  <si>
    <t>Foundation of Intelligent Control Technology</t>
  </si>
  <si>
    <t>楼宇自动化</t>
  </si>
  <si>
    <t>Building Automation</t>
  </si>
  <si>
    <t>数字信号处理</t>
  </si>
  <si>
    <t>Digital Signal Processing</t>
  </si>
  <si>
    <t>创新创业项目及学科竞赛</t>
  </si>
  <si>
    <t>Innovative Entrepreneurship Programs and Disciplines Competition</t>
  </si>
  <si>
    <t>电力拖动控制系统</t>
  </si>
  <si>
    <t>Electric Drive Control System</t>
  </si>
  <si>
    <r>
      <rPr>
        <sz val="10.5"/>
        <rFont val="楷体"/>
        <charset val="134"/>
      </rPr>
      <t>工程制图与</t>
    </r>
    <r>
      <rPr>
        <sz val="10.5"/>
        <rFont val="Times New Roman"/>
        <charset val="134"/>
      </rPr>
      <t>CAD</t>
    </r>
  </si>
  <si>
    <t>Engineering Drawing and CAD</t>
  </si>
  <si>
    <t>物联网技术及应用实践</t>
  </si>
  <si>
    <t>Internet of Things technology and Application Practice</t>
  </si>
  <si>
    <t>1周</t>
  </si>
  <si>
    <t>供电技术</t>
  </si>
  <si>
    <t>Power Supply Technology</t>
  </si>
  <si>
    <t>电力系统继电保护</t>
  </si>
  <si>
    <t>Relay Protection of Power System</t>
  </si>
  <si>
    <t>网站设计</t>
  </si>
  <si>
    <t>Website Design</t>
  </si>
  <si>
    <t>移动互联网技术</t>
  </si>
  <si>
    <t>Mobile Internet Technology</t>
  </si>
  <si>
    <t>数据库系统与应用</t>
  </si>
  <si>
    <r>
      <rPr>
        <sz val="9"/>
        <rFont val="Times New Roman"/>
        <charset val="134"/>
      </rPr>
      <t>Database</t>
    </r>
    <r>
      <rPr>
        <sz val="10.5"/>
        <rFont val="Times New Roman"/>
        <charset val="134"/>
      </rPr>
      <t> System and Applications</t>
    </r>
  </si>
  <si>
    <t>大数据与云计算</t>
  </si>
  <si>
    <t>Big Data</t>
  </si>
  <si>
    <t>人工智能原理</t>
  </si>
  <si>
    <t>Artificial Intelligence</t>
  </si>
  <si>
    <t>企业家论坛</t>
  </si>
  <si>
    <t>Business Forum</t>
  </si>
  <si>
    <r>
      <rPr>
        <sz val="10.5"/>
        <rFont val="楷体"/>
        <charset val="134"/>
      </rPr>
      <t>1</t>
    </r>
    <r>
      <rPr>
        <sz val="10.5"/>
        <rFont val="宋体"/>
        <charset val="134"/>
      </rPr>
      <t>周</t>
    </r>
  </si>
  <si>
    <t>工程实践类</t>
  </si>
  <si>
    <r>
      <rPr>
        <sz val="10.5"/>
        <rFont val="楷体"/>
        <charset val="134"/>
      </rPr>
      <t>MATLAB</t>
    </r>
    <r>
      <rPr>
        <sz val="10.5"/>
        <rFont val="仿宋"/>
        <charset val="134"/>
      </rPr>
      <t>语言实践</t>
    </r>
  </si>
  <si>
    <t>MATLAB Language Preliminary</t>
  </si>
  <si>
    <t>高级语言程序设计实践</t>
  </si>
  <si>
    <t>Advance Language Programming practice</t>
  </si>
  <si>
    <t>电子工艺实训</t>
  </si>
  <si>
    <t>Electronic process design and training</t>
  </si>
  <si>
    <t>电路与模拟电子技术实践</t>
  </si>
  <si>
    <t>Circuit and Analog Electronic Technology Practice</t>
  </si>
  <si>
    <t>数字电路与逻辑设计实验</t>
  </si>
  <si>
    <t>Digital Circuit and Logic Design Experiments</t>
  </si>
  <si>
    <t>电机与电力电子实验</t>
  </si>
  <si>
    <t>Motor  Experiments</t>
  </si>
  <si>
    <t>电子技术课程设计</t>
  </si>
  <si>
    <t>Course design of electronic technology</t>
  </si>
  <si>
    <t>2周</t>
  </si>
  <si>
    <t>电子综合设计与实训</t>
  </si>
  <si>
    <t>Electronic comprehensive design and training</t>
  </si>
  <si>
    <t>计算机网络实训</t>
  </si>
  <si>
    <t>嵌入式系统与应用实践</t>
  </si>
  <si>
    <t>Embedded System and Application practice</t>
  </si>
  <si>
    <t>电气与PLC系统设计实训</t>
  </si>
  <si>
    <r>
      <rPr>
        <sz val="9"/>
        <rFont val="Times New Roman"/>
        <charset val="134"/>
      </rPr>
      <t>d</t>
    </r>
    <r>
      <rPr>
        <sz val="11"/>
        <rFont val="宋体"/>
        <charset val="134"/>
        <scheme val="minor"/>
      </rPr>
      <t>esign and practical training of electric &amp;control system</t>
    </r>
  </si>
  <si>
    <t>电气工程项目设计</t>
  </si>
  <si>
    <t>Design of Electrical  projects</t>
  </si>
  <si>
    <r>
      <rPr>
        <sz val="10.5"/>
        <rFont val="楷体"/>
        <charset val="134"/>
      </rPr>
      <t>2</t>
    </r>
    <r>
      <rPr>
        <sz val="10.5"/>
        <rFont val="宋体"/>
        <charset val="134"/>
      </rPr>
      <t>周</t>
    </r>
  </si>
  <si>
    <t>技术标准与设计案例</t>
  </si>
  <si>
    <t>Technical standards and design cases</t>
  </si>
  <si>
    <t>认识实习</t>
  </si>
  <si>
    <t>Cognition practice</t>
  </si>
  <si>
    <t>就业指导（实践）</t>
  </si>
  <si>
    <r>
      <rPr>
        <sz val="9"/>
        <rFont val="Times New Roman"/>
        <charset val="134"/>
      </rPr>
      <t>Employment Guidance</t>
    </r>
    <r>
      <rPr>
        <sz val="9"/>
        <rFont val="宋体"/>
        <charset val="134"/>
      </rPr>
      <t>（</t>
    </r>
    <r>
      <rPr>
        <sz val="9"/>
        <rFont val="Times New Roman"/>
        <charset val="134"/>
      </rPr>
      <t>practice</t>
    </r>
    <r>
      <rPr>
        <sz val="9"/>
        <rFont val="宋体"/>
        <charset val="134"/>
      </rPr>
      <t>）</t>
    </r>
  </si>
  <si>
    <t>工作实习</t>
  </si>
  <si>
    <t>Work practice</t>
  </si>
  <si>
    <t>毕业设计</t>
  </si>
  <si>
    <t>Graduation Project</t>
  </si>
  <si>
    <t>8周</t>
  </si>
  <si>
    <t>备注：专业选修课需修读11学分，其中就业指导（理论）为限定选修课，必须选修。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</si>
  <si>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</si>
  <si>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</si>
  <si>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</si>
  <si>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</si>
  <si>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</si>
  <si>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</si>
  <si>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</si>
  <si>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</si>
  <si>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</si>
  <si>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</si>
  <si>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</si>
  <si>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特别说明</t>
  </si>
  <si>
    <t>电气工程及其自动化专业实习学期为第（7-8）学期，除实习学期和第八学期外，每学期修读的各类课程总学分上限为（29）学分。</t>
  </si>
  <si>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</si>
  <si>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</si>
  <si>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</si>
  <si>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</si>
  <si>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</si>
  <si>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</si>
  <si>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</si>
  <si>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</si>
  <si>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</si>
  <si>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附表六</t>
  </si>
  <si>
    <t>三实课程教学环节一览表</t>
  </si>
  <si>
    <t>课程/实践项目名称</t>
  </si>
  <si>
    <t>性质</t>
  </si>
  <si>
    <t>学期</t>
  </si>
  <si>
    <t>集中性实践环节周数</t>
  </si>
  <si>
    <t>内容</t>
  </si>
  <si>
    <t>备注</t>
  </si>
  <si>
    <t>毛泽东思想和中国特色社会理论体系概论（实践）</t>
  </si>
  <si>
    <t>公共必修</t>
  </si>
  <si>
    <t>3-4</t>
  </si>
  <si>
    <t>认识国情，接触社会，提升综合素质，促进自我成长</t>
  </si>
  <si>
    <t>MATLAB语言初步</t>
  </si>
  <si>
    <t>工程实践</t>
  </si>
  <si>
    <t>MATLAB语言应用初步</t>
  </si>
  <si>
    <t>C语言的基本技能及实践</t>
  </si>
  <si>
    <t>计算机基础</t>
  </si>
  <si>
    <t>Office软件应用</t>
  </si>
  <si>
    <t>电子工艺设计与开发实训</t>
  </si>
  <si>
    <t>电子测量技术及工具使用</t>
  </si>
  <si>
    <t>模拟电子电路原理分析及基本设计实验</t>
  </si>
  <si>
    <t>数字电路设计实验</t>
  </si>
  <si>
    <t>电机基本原理、机械特性及电力电子基本电路实验</t>
  </si>
  <si>
    <t>电子技术专项应用设计</t>
  </si>
  <si>
    <t>电子技术综合应用设计</t>
  </si>
  <si>
    <t>电力电子课程设计</t>
  </si>
  <si>
    <t>电力电子技术课程专项设计</t>
  </si>
  <si>
    <t>创新创业实践</t>
  </si>
  <si>
    <t>嵌入式系统应用实践</t>
  </si>
  <si>
    <t>基于PLC的电气控制系统设计实训</t>
  </si>
  <si>
    <t>工程制图与CAD实验</t>
  </si>
  <si>
    <t>基于CAD的工程制图实践</t>
  </si>
  <si>
    <t>ELECWORKS应用实践</t>
  </si>
  <si>
    <t>就业指导实践</t>
  </si>
  <si>
    <t>企业专家讲座</t>
  </si>
  <si>
    <t>企业项目规范设计实践</t>
  </si>
  <si>
    <t>行业参观</t>
  </si>
  <si>
    <t>行业岗位实习</t>
  </si>
  <si>
    <t>毕业设计及毕业论文</t>
  </si>
  <si>
    <t>辅修课程、辅修专业、辅修专业学位课程计划进程表</t>
  </si>
  <si>
    <t xml:space="preserve">分表一     </t>
  </si>
  <si>
    <t xml:space="preserve"> 电气工程及其自动化专业辅修课程人才培养方案</t>
  </si>
  <si>
    <t>修读说明：辅修课程是指非本专业学生修满本专业辅修课程教学计划规定的30学分，其中必修课27学分（从数学与自然科学、专业基础、工程实践及毕业设计三个模块修读），选修课3学分，可以取得电气工程及其自动化专业《辅修证明书》。</t>
  </si>
  <si>
    <t xml:space="preserve">分表二    </t>
  </si>
  <si>
    <t xml:space="preserve"> 电气工程及其自动化专业辅修专业人才培养方案</t>
  </si>
  <si>
    <t>修读说明：辅修专业是指非本专业学生修满本专业辅修课程教学计划规定的50学分，其中必修课41学分（从数学与自然科学、专业基础、工程实践及毕业设计三个模块修读，毕业设计课程必须修读），选修课9学分，可以取得电气工程及其自动化专业的辅修毕业资格。</t>
  </si>
  <si>
    <t xml:space="preserve">分表三    </t>
  </si>
  <si>
    <t xml:space="preserve"> 电气工程及其自动化专业辅修专业学位人才培养方案</t>
  </si>
  <si>
    <t>修读说明：辅修专业学位是指非本专业学生修满本专业辅修课程教学计划规定的60学分，其中必修课49学分（从数学与自然科学、专业基础、工程实践及毕业设计三个模块修读，毕业设计课程必须修读），选修课11学分，且符合两个专业要求的学位授予条件，在取得主修专业学士学位的同时，可同时取得电气工程及其自动化专业学士学位。</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</si>
</sst>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00_ "/>
  </numFmts>
  <fonts count="52">
    <font>
      <sz val="11"/>
      <color theme="1"/>
      <name val="宋体"/>
      <charset val="134"/>
      <scheme val="minor"/>
    </font>
    <font>
      <sz val="11"/>
      <color rgb="FFFF0000"/>
      <name val="宋体"/>
      <charset val="134"/>
      <scheme val="minor"/>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9"/>
      <name val="楷体"/>
      <charset val="134"/>
    </font>
    <font>
      <sz val="10.5"/>
      <name val="楷体"/>
      <charset val="134"/>
    </font>
    <font>
      <sz val="9"/>
      <name val="Times New Roman"/>
      <charset val="134"/>
    </font>
    <font>
      <sz val="10.5"/>
      <name val="Times New Roman"/>
      <charset val="134"/>
    </font>
    <font>
      <sz val="9"/>
      <name val="宋体"/>
      <charset val="134"/>
      <scheme val="minor"/>
    </font>
    <font>
      <sz val="10.5"/>
      <color rgb="FFFF0000"/>
      <name val="楷体"/>
      <charset val="134"/>
    </font>
    <font>
      <sz val="11"/>
      <name val="楷体"/>
      <charset val="134"/>
    </font>
    <font>
      <sz val="12"/>
      <name val="宋体"/>
      <charset val="134"/>
      <scheme val="minor"/>
    </font>
    <font>
      <b/>
      <sz val="16"/>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9"/>
      <color theme="1"/>
      <name val="宋体"/>
      <charset val="134"/>
      <scheme val="minor"/>
    </font>
    <font>
      <sz val="10"/>
      <name val="宋体"/>
      <charset val="134"/>
    </font>
    <font>
      <sz val="9"/>
      <color rgb="FFFF0000"/>
      <name val="新宋体"/>
      <charset val="134"/>
    </font>
    <font>
      <sz val="9"/>
      <color rgb="FFFF0000"/>
      <name val="楷体"/>
      <charset val="134"/>
    </font>
    <font>
      <sz val="9"/>
      <color rgb="FF000000"/>
      <name val="新宋体"/>
      <charset val="134"/>
    </font>
    <font>
      <sz val="9"/>
      <color rgb="FFFF0000"/>
      <name val="Times New Roman"/>
      <charset val="134"/>
    </font>
    <font>
      <sz val="10"/>
      <name val="楷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宋体"/>
      <charset val="134"/>
    </font>
    <font>
      <sz val="10.5"/>
      <name val="宋体"/>
      <charset val="134"/>
    </font>
    <font>
      <sz val="10.5"/>
      <name val="仿宋"/>
      <charset val="134"/>
    </font>
    <font>
      <sz val="9"/>
      <name val="仿宋"/>
      <charset val="134"/>
    </font>
    <font>
      <sz val="10"/>
      <color rgb="FFFF0000"/>
      <name val="楷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5" borderId="0" applyNumberFormat="0" applyBorder="0" applyAlignment="0" applyProtection="0">
      <alignment vertical="center"/>
    </xf>
    <xf numFmtId="0" fontId="29"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0" fillId="8" borderId="0" applyNumberFormat="0" applyBorder="0" applyAlignment="0" applyProtection="0">
      <alignment vertical="center"/>
    </xf>
    <xf numFmtId="43" fontId="0" fillId="0" borderId="0" applyFont="0" applyFill="0" applyBorder="0" applyAlignment="0" applyProtection="0">
      <alignment vertical="center"/>
    </xf>
    <xf numFmtId="0" fontId="31" fillId="9"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18" applyNumberFormat="0" applyFont="0" applyAlignment="0" applyProtection="0">
      <alignment vertical="center"/>
    </xf>
    <xf numFmtId="0" fontId="31" fillId="11"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0" fontId="39" fillId="0" borderId="19" applyNumberFormat="0" applyFill="0" applyAlignment="0" applyProtection="0">
      <alignment vertical="center"/>
    </xf>
    <xf numFmtId="0" fontId="31" fillId="12" borderId="0" applyNumberFormat="0" applyBorder="0" applyAlignment="0" applyProtection="0">
      <alignment vertical="center"/>
    </xf>
    <xf numFmtId="0" fontId="34" fillId="0" borderId="20" applyNumberFormat="0" applyFill="0" applyAlignment="0" applyProtection="0">
      <alignment vertical="center"/>
    </xf>
    <xf numFmtId="0" fontId="31" fillId="13" borderId="0" applyNumberFormat="0" applyBorder="0" applyAlignment="0" applyProtection="0">
      <alignment vertical="center"/>
    </xf>
    <xf numFmtId="0" fontId="40" fillId="14" borderId="21" applyNumberFormat="0" applyAlignment="0" applyProtection="0">
      <alignment vertical="center"/>
    </xf>
    <xf numFmtId="0" fontId="41" fillId="14" borderId="17" applyNumberFormat="0" applyAlignment="0" applyProtection="0">
      <alignment vertical="center"/>
    </xf>
    <xf numFmtId="0" fontId="42" fillId="15" borderId="22" applyNumberFormat="0" applyAlignment="0" applyProtection="0">
      <alignment vertical="center"/>
    </xf>
    <xf numFmtId="0" fontId="28" fillId="16" borderId="0" applyNumberFormat="0" applyBorder="0" applyAlignment="0" applyProtection="0">
      <alignment vertical="center"/>
    </xf>
    <xf numFmtId="0" fontId="31" fillId="17" borderId="0" applyNumberFormat="0" applyBorder="0" applyAlignment="0" applyProtection="0">
      <alignment vertical="center"/>
    </xf>
    <xf numFmtId="0" fontId="43" fillId="0" borderId="23" applyNumberFormat="0" applyFill="0" applyAlignment="0" applyProtection="0">
      <alignment vertical="center"/>
    </xf>
    <xf numFmtId="0" fontId="44" fillId="0" borderId="24" applyNumberFormat="0" applyFill="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28" fillId="20" borderId="0" applyNumberFormat="0" applyBorder="0" applyAlignment="0" applyProtection="0">
      <alignment vertical="center"/>
    </xf>
    <xf numFmtId="0" fontId="31"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28"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28" fillId="34" borderId="0" applyNumberFormat="0" applyBorder="0" applyAlignment="0" applyProtection="0">
      <alignment vertical="center"/>
    </xf>
    <xf numFmtId="0" fontId="31" fillId="35" borderId="0" applyNumberFormat="0" applyBorder="0" applyAlignment="0" applyProtection="0">
      <alignment vertical="center"/>
    </xf>
    <xf numFmtId="0" fontId="0" fillId="0" borderId="0">
      <alignment vertical="center"/>
    </xf>
  </cellStyleXfs>
  <cellXfs count="133">
    <xf numFmtId="0" fontId="0" fillId="0" borderId="0" xfId="0">
      <alignment vertical="center"/>
    </xf>
    <xf numFmtId="0" fontId="0" fillId="2" borderId="0" xfId="50" applyFill="1">
      <alignment vertical="center"/>
    </xf>
    <xf numFmtId="0" fontId="1" fillId="2" borderId="0" xfId="50" applyFont="1" applyFill="1">
      <alignment vertical="center"/>
    </xf>
    <xf numFmtId="0" fontId="2" fillId="0" borderId="0" xfId="0" applyFont="1" applyFill="1">
      <alignment vertical="center"/>
    </xf>
    <xf numFmtId="0" fontId="3"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2" borderId="1" xfId="50" applyFont="1" applyFill="1" applyBorder="1" applyAlignment="1">
      <alignment horizontal="center" vertical="center" wrapText="1"/>
    </xf>
    <xf numFmtId="0" fontId="7" fillId="2" borderId="1" xfId="50" applyFont="1" applyFill="1" applyBorder="1" applyAlignment="1">
      <alignment horizontal="center" vertical="center" wrapText="1"/>
    </xf>
    <xf numFmtId="0" fontId="8" fillId="2" borderId="1" xfId="50" applyFont="1" applyFill="1" applyBorder="1" applyAlignment="1">
      <alignment horizontal="center" vertical="center" wrapText="1"/>
    </xf>
    <xf numFmtId="0" fontId="9" fillId="2" borderId="1" xfId="50" applyFont="1" applyFill="1" applyBorder="1" applyAlignment="1" applyProtection="1">
      <alignment horizontal="center" vertical="center" wrapText="1"/>
      <protection locked="0"/>
    </xf>
    <xf numFmtId="0" fontId="10" fillId="2" borderId="1" xfId="50" applyFont="1" applyFill="1" applyBorder="1" applyAlignment="1">
      <alignment horizontal="center" vertical="center" wrapText="1"/>
    </xf>
    <xf numFmtId="0" fontId="2" fillId="2" borderId="1" xfId="50" applyFont="1" applyFill="1" applyBorder="1" applyAlignment="1">
      <alignment horizontal="center" vertical="center"/>
    </xf>
    <xf numFmtId="0" fontId="2" fillId="2" borderId="1" xfId="50" applyFont="1" applyFill="1" applyBorder="1" applyAlignment="1">
      <alignment horizontal="center" vertical="center" wrapText="1"/>
    </xf>
    <xf numFmtId="0" fontId="8" fillId="2" borderId="1" xfId="0" applyFont="1" applyFill="1" applyBorder="1" applyAlignment="1">
      <alignment vertical="center" wrapText="1"/>
    </xf>
    <xf numFmtId="0" fontId="9" fillId="2" borderId="1" xfId="0" applyFont="1" applyFill="1" applyBorder="1" applyAlignment="1" applyProtection="1">
      <alignment horizontal="center" vertical="center" wrapText="1"/>
      <protection locked="0"/>
    </xf>
    <xf numFmtId="0" fontId="2" fillId="2" borderId="1" xfId="50" applyFont="1" applyFill="1" applyBorder="1">
      <alignment vertical="center"/>
    </xf>
    <xf numFmtId="0" fontId="2" fillId="2" borderId="0" xfId="50" applyFont="1" applyFill="1">
      <alignment vertical="center"/>
    </xf>
    <xf numFmtId="0" fontId="8" fillId="2" borderId="1" xfId="0" applyFont="1" applyFill="1" applyBorder="1" applyAlignment="1">
      <alignment horizontal="center" vertical="center" wrapText="1"/>
    </xf>
    <xf numFmtId="0" fontId="8" fillId="2" borderId="1" xfId="50" applyFont="1" applyFill="1" applyBorder="1" applyAlignment="1">
      <alignment vertical="center" wrapText="1"/>
    </xf>
    <xf numFmtId="0" fontId="11" fillId="0" borderId="1" xfId="0" applyFont="1" applyFill="1" applyBorder="1" applyAlignment="1">
      <alignment horizontal="left" vertical="center" wrapText="1"/>
    </xf>
    <xf numFmtId="0" fontId="7" fillId="2" borderId="1" xfId="0" applyFont="1" applyFill="1" applyBorder="1" applyAlignment="1" applyProtection="1">
      <alignment horizontal="center" vertical="center" wrapText="1"/>
      <protection locked="0"/>
    </xf>
    <xf numFmtId="0" fontId="11" fillId="0" borderId="0" xfId="0" applyFont="1" applyFill="1" applyAlignment="1">
      <alignment horizontal="left" vertical="center" wrapText="1"/>
    </xf>
    <xf numFmtId="0" fontId="2" fillId="0" borderId="0" xfId="0" applyFont="1">
      <alignment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3" fillId="0" borderId="2" xfId="0" applyFont="1" applyFill="1" applyBorder="1">
      <alignment vertical="center"/>
    </xf>
    <xf numFmtId="0" fontId="2" fillId="0" borderId="0" xfId="50" applyFont="1" applyFill="1">
      <alignment vertical="center"/>
    </xf>
    <xf numFmtId="0" fontId="3" fillId="0" borderId="0" xfId="50" applyFont="1" applyFill="1" applyAlignment="1">
      <alignment horizontal="justify" vertical="center"/>
    </xf>
    <xf numFmtId="0" fontId="4" fillId="0" borderId="3" xfId="50" applyFont="1" applyFill="1" applyBorder="1" applyAlignment="1">
      <alignment horizontal="center" vertical="center"/>
    </xf>
    <xf numFmtId="0" fontId="6" fillId="0" borderId="4" xfId="50" applyFont="1" applyFill="1" applyBorder="1" applyAlignment="1">
      <alignment horizontal="center" vertical="center" wrapText="1"/>
    </xf>
    <xf numFmtId="0" fontId="6" fillId="0" borderId="4" xfId="50" applyFont="1" applyFill="1" applyBorder="1" applyAlignment="1">
      <alignment horizontal="center" vertical="center"/>
    </xf>
    <xf numFmtId="0" fontId="6" fillId="0" borderId="1" xfId="50" applyFont="1" applyFill="1" applyBorder="1" applyAlignment="1">
      <alignment horizontal="center" vertical="center" wrapText="1"/>
    </xf>
    <xf numFmtId="0" fontId="6" fillId="0" borderId="1" xfId="50" applyFont="1" applyFill="1" applyBorder="1" applyAlignment="1">
      <alignment vertical="center" wrapText="1"/>
    </xf>
    <xf numFmtId="0" fontId="8" fillId="0" borderId="1" xfId="50" applyFont="1" applyFill="1" applyBorder="1" applyAlignment="1">
      <alignment horizontal="center" vertical="center" wrapText="1"/>
    </xf>
    <xf numFmtId="0" fontId="12" fillId="0" borderId="1" xfId="50" applyFont="1" applyFill="1" applyBorder="1" applyAlignment="1">
      <alignment horizontal="center" vertical="center" wrapText="1"/>
    </xf>
    <xf numFmtId="9" fontId="8" fillId="0" borderId="1" xfId="13" applyFont="1" applyFill="1" applyBorder="1" applyAlignment="1">
      <alignment horizontal="center" vertical="center" wrapText="1"/>
    </xf>
    <xf numFmtId="9" fontId="8" fillId="0" borderId="1" xfId="1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50" applyFont="1" applyFill="1" applyBorder="1" applyAlignment="1">
      <alignment horizontal="center" vertical="center"/>
    </xf>
    <xf numFmtId="0" fontId="4" fillId="0" borderId="0" xfId="50" applyFont="1" applyFill="1">
      <alignment vertical="center"/>
    </xf>
    <xf numFmtId="0" fontId="2" fillId="0" borderId="0" xfId="50" applyFont="1">
      <alignment vertical="center"/>
    </xf>
    <xf numFmtId="0" fontId="3" fillId="2" borderId="0" xfId="50" applyFont="1" applyFill="1" applyAlignment="1">
      <alignment horizontal="justify" vertical="center"/>
    </xf>
    <xf numFmtId="0" fontId="4" fillId="2" borderId="0" xfId="50" applyFont="1" applyFill="1" applyAlignment="1">
      <alignment horizontal="center" vertical="center"/>
    </xf>
    <xf numFmtId="0" fontId="6" fillId="2" borderId="5" xfId="50" applyFont="1" applyFill="1" applyBorder="1" applyAlignment="1">
      <alignment horizontal="center" vertical="center" wrapText="1"/>
    </xf>
    <xf numFmtId="0" fontId="6" fillId="2" borderId="4" xfId="50" applyFont="1" applyFill="1" applyBorder="1" applyAlignment="1">
      <alignment horizontal="center" vertical="center" wrapText="1"/>
    </xf>
    <xf numFmtId="0" fontId="8" fillId="2" borderId="5" xfId="50" applyFont="1" applyFill="1" applyBorder="1" applyAlignment="1">
      <alignment horizontal="center" vertical="center" wrapText="1"/>
    </xf>
    <xf numFmtId="0" fontId="8" fillId="2" borderId="6" xfId="50" applyFont="1" applyFill="1" applyBorder="1" applyAlignment="1">
      <alignment horizontal="center" vertical="center" wrapText="1"/>
    </xf>
    <xf numFmtId="0" fontId="8" fillId="2" borderId="4" xfId="50" applyFont="1" applyFill="1" applyBorder="1" applyAlignment="1">
      <alignment horizontal="center" vertical="center" wrapText="1"/>
    </xf>
    <xf numFmtId="0" fontId="8" fillId="2" borderId="1" xfId="50" applyFont="1" applyFill="1" applyBorder="1" applyAlignment="1">
      <alignment horizontal="left" vertical="center" wrapText="1"/>
    </xf>
    <xf numFmtId="0" fontId="14" fillId="2" borderId="7" xfId="50" applyFont="1" applyFill="1" applyBorder="1" applyAlignment="1">
      <alignment horizontal="left" vertical="center"/>
    </xf>
    <xf numFmtId="0" fontId="14" fillId="2" borderId="8" xfId="50" applyFont="1" applyFill="1" applyBorder="1" applyAlignment="1">
      <alignment horizontal="left" vertical="center"/>
    </xf>
    <xf numFmtId="0" fontId="15" fillId="2" borderId="1" xfId="50" applyFont="1" applyFill="1" applyBorder="1" applyAlignment="1">
      <alignment horizontal="center" vertical="center"/>
    </xf>
    <xf numFmtId="0" fontId="14" fillId="2" borderId="9" xfId="50" applyFont="1" applyFill="1" applyBorder="1" applyAlignment="1">
      <alignment horizontal="left" vertical="center"/>
    </xf>
    <xf numFmtId="0" fontId="11" fillId="0" borderId="1" xfId="0" applyFont="1" applyFill="1" applyBorder="1" applyAlignment="1">
      <alignment horizontal="left" vertical="center"/>
    </xf>
    <xf numFmtId="0" fontId="0" fillId="0" borderId="0" xfId="0" applyFont="1" applyFill="1" applyAlignment="1">
      <alignment vertical="center"/>
    </xf>
    <xf numFmtId="0" fontId="16" fillId="3" borderId="0" xfId="0" applyFont="1" applyFill="1" applyBorder="1" applyAlignment="1">
      <alignment horizontal="left" vertical="center" wrapText="1"/>
    </xf>
    <xf numFmtId="0" fontId="17" fillId="0" borderId="3" xfId="0" applyFont="1" applyFill="1" applyBorder="1" applyAlignment="1">
      <alignment horizontal="center" vertical="center"/>
    </xf>
    <xf numFmtId="0" fontId="18" fillId="0" borderId="4"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3"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20"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14" fillId="0" borderId="0" xfId="50" applyFont="1" applyFill="1" applyAlignment="1" applyProtection="1">
      <alignment vertical="center"/>
      <protection locked="0"/>
    </xf>
    <xf numFmtId="0" fontId="2" fillId="0" borderId="0" xfId="50" applyFont="1" applyFill="1" applyAlignment="1" applyProtection="1">
      <alignment vertical="center"/>
      <protection locked="0"/>
    </xf>
    <xf numFmtId="0" fontId="15" fillId="0" borderId="0" xfId="50" applyFont="1" applyFill="1" applyAlignment="1" applyProtection="1">
      <alignment horizontal="center" vertical="center"/>
      <protection locked="0"/>
    </xf>
    <xf numFmtId="0" fontId="6" fillId="0" borderId="1" xfId="50" applyFont="1" applyFill="1" applyBorder="1" applyAlignment="1" applyProtection="1">
      <alignment horizontal="center" vertical="center" wrapText="1"/>
      <protection locked="0"/>
    </xf>
    <xf numFmtId="0" fontId="8" fillId="0" borderId="5" xfId="50" applyFont="1" applyFill="1" applyBorder="1" applyAlignment="1" applyProtection="1">
      <alignment horizontal="center" vertical="center" wrapText="1"/>
      <protection locked="0"/>
    </xf>
    <xf numFmtId="0" fontId="7" fillId="0" borderId="1" xfId="50" applyFont="1" applyFill="1" applyBorder="1" applyAlignment="1" applyProtection="1">
      <alignment horizontal="center" vertical="center" wrapText="1"/>
      <protection locked="0"/>
    </xf>
    <xf numFmtId="0" fontId="9" fillId="0" borderId="1" xfId="50" applyFont="1" applyFill="1" applyBorder="1" applyAlignment="1" applyProtection="1">
      <alignment horizontal="center" vertical="center" wrapText="1"/>
      <protection locked="0"/>
    </xf>
    <xf numFmtId="0" fontId="8" fillId="0" borderId="6" xfId="50" applyFont="1" applyFill="1" applyBorder="1" applyAlignment="1" applyProtection="1">
      <alignment horizontal="center" vertical="center" wrapText="1"/>
      <protection locked="0"/>
    </xf>
    <xf numFmtId="0" fontId="21" fillId="0" borderId="1" xfId="0" applyNumberFormat="1" applyFont="1" applyFill="1" applyBorder="1" applyAlignment="1">
      <alignment horizontal="center" vertical="center"/>
    </xf>
    <xf numFmtId="0" fontId="22" fillId="0" borderId="0" xfId="0" applyFont="1" applyAlignment="1">
      <alignment horizontal="justify" vertical="center"/>
    </xf>
    <xf numFmtId="0" fontId="23" fillId="0" borderId="1" xfId="50" applyFont="1" applyFill="1" applyBorder="1" applyAlignment="1" applyProtection="1">
      <alignment horizontal="center" vertical="center" wrapText="1"/>
      <protection locked="0"/>
    </xf>
    <xf numFmtId="0" fontId="24" fillId="0" borderId="0" xfId="0" applyFont="1" applyAlignment="1">
      <alignment horizontal="justify" vertical="center"/>
    </xf>
    <xf numFmtId="0" fontId="25" fillId="0" borderId="1" xfId="50" applyFont="1" applyFill="1" applyBorder="1" applyAlignment="1" applyProtection="1">
      <alignment horizontal="center" vertical="center" wrapText="1"/>
      <protection locked="0"/>
    </xf>
    <xf numFmtId="0" fontId="8" fillId="0" borderId="4" xfId="50" applyFont="1" applyFill="1" applyBorder="1" applyAlignment="1" applyProtection="1">
      <alignment horizontal="center" vertical="center" wrapText="1"/>
      <protection locked="0"/>
    </xf>
    <xf numFmtId="0" fontId="8" fillId="0" borderId="1" xfId="50" applyFont="1" applyFill="1" applyBorder="1" applyAlignment="1" applyProtection="1">
      <alignment vertical="center" wrapText="1"/>
      <protection locked="0"/>
    </xf>
    <xf numFmtId="0" fontId="8" fillId="0" borderId="1" xfId="50" applyFont="1" applyFill="1" applyBorder="1" applyAlignment="1" applyProtection="1">
      <alignment horizontal="center" vertical="center" wrapText="1"/>
      <protection locked="0"/>
    </xf>
    <xf numFmtId="0" fontId="8" fillId="0" borderId="6" xfId="50" applyFont="1" applyFill="1" applyBorder="1" applyAlignment="1">
      <alignment horizontal="center" vertical="center" wrapText="1"/>
    </xf>
    <xf numFmtId="0" fontId="7" fillId="0" borderId="7" xfId="50" applyFont="1" applyFill="1" applyBorder="1" applyAlignment="1" applyProtection="1">
      <alignment horizontal="center" vertical="center" wrapText="1"/>
      <protection locked="0"/>
    </xf>
    <xf numFmtId="0" fontId="7" fillId="0" borderId="9" xfId="50" applyFont="1" applyFill="1" applyBorder="1" applyAlignment="1" applyProtection="1">
      <alignment horizontal="center" vertical="center" wrapText="1"/>
      <protection locked="0"/>
    </xf>
    <xf numFmtId="0" fontId="7" fillId="0" borderId="8" xfId="50" applyFont="1" applyFill="1" applyBorder="1" applyAlignment="1" applyProtection="1">
      <alignment horizontal="center" vertical="center" wrapText="1"/>
      <protection locked="0"/>
    </xf>
    <xf numFmtId="0" fontId="8" fillId="0" borderId="4" xfId="50" applyFont="1" applyFill="1" applyBorder="1" applyAlignment="1">
      <alignment horizontal="center" vertical="center" wrapText="1"/>
    </xf>
    <xf numFmtId="0" fontId="8" fillId="0" borderId="7" xfId="50" applyFont="1" applyFill="1" applyBorder="1" applyAlignment="1" applyProtection="1">
      <alignment horizontal="center" vertical="center" wrapText="1"/>
      <protection locked="0"/>
    </xf>
    <xf numFmtId="0" fontId="8" fillId="0" borderId="9" xfId="50" applyFont="1" applyFill="1" applyBorder="1" applyAlignment="1" applyProtection="1">
      <alignment horizontal="center" vertical="center" wrapText="1"/>
      <protection locked="0"/>
    </xf>
    <xf numFmtId="0" fontId="26" fillId="0" borderId="1" xfId="0" applyFont="1" applyFill="1" applyBorder="1" applyAlignment="1">
      <alignment horizontal="left" vertical="center" wrapText="1"/>
    </xf>
    <xf numFmtId="0" fontId="2" fillId="0" borderId="1" xfId="50" applyFont="1" applyFill="1" applyBorder="1" applyAlignment="1" applyProtection="1">
      <alignment vertical="center"/>
      <protection locked="0"/>
    </xf>
    <xf numFmtId="0" fontId="27" fillId="0" borderId="7"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9"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9" fillId="0" borderId="7" xfId="50" applyFont="1" applyFill="1" applyBorder="1" applyAlignment="1" applyProtection="1">
      <alignment horizontal="center" vertical="center" wrapText="1"/>
      <protection locked="0"/>
    </xf>
    <xf numFmtId="0" fontId="9" fillId="0" borderId="8" xfId="50" applyFont="1" applyFill="1" applyBorder="1" applyAlignment="1" applyProtection="1">
      <alignment horizontal="center" vertical="center" wrapText="1"/>
      <protection locked="0"/>
    </xf>
    <xf numFmtId="0" fontId="9" fillId="0" borderId="9"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abSelected="1" workbookViewId="0">
      <pane xSplit="2" ySplit="5" topLeftCell="C26" activePane="bottomRight" state="frozen"/>
      <selection/>
      <selection pane="topRight"/>
      <selection pane="bottomLeft"/>
      <selection pane="bottomRight" activeCell="L46" sqref="L46"/>
    </sheetView>
  </sheetViews>
  <sheetFormatPr defaultColWidth="9" defaultRowHeight="14.4"/>
  <cols>
    <col min="1" max="1" width="7.12962962962963" style="92" customWidth="1"/>
    <col min="2" max="2" width="6.37962962962963" style="92" customWidth="1"/>
    <col min="3" max="4" width="7.87962962962963" style="92" customWidth="1"/>
    <col min="5" max="16" width="5" style="92" customWidth="1"/>
    <col min="17" max="16384" width="9" style="92"/>
  </cols>
  <sheetData>
    <row r="1" ht="14.25" customHeight="1" spans="1:16">
      <c r="A1" s="93" t="s">
        <v>0</v>
      </c>
      <c r="B1" s="93" t="s">
        <v>1</v>
      </c>
      <c r="C1" s="94"/>
      <c r="D1" s="94"/>
      <c r="E1" s="94"/>
      <c r="F1" s="94"/>
      <c r="G1" s="94"/>
      <c r="H1" s="94"/>
      <c r="I1" s="94"/>
      <c r="J1" s="94"/>
      <c r="K1" s="94"/>
      <c r="L1" s="94"/>
      <c r="M1" s="94"/>
      <c r="N1" s="94"/>
      <c r="O1" s="94"/>
      <c r="P1" s="94"/>
    </row>
    <row r="2" ht="21" customHeight="1" spans="1:16">
      <c r="A2" s="94"/>
      <c r="B2" s="95" t="s">
        <v>2</v>
      </c>
      <c r="C2" s="95"/>
      <c r="D2" s="95"/>
      <c r="E2" s="95"/>
      <c r="F2" s="95"/>
      <c r="G2" s="95"/>
      <c r="H2" s="95"/>
      <c r="I2" s="95"/>
      <c r="J2" s="95"/>
      <c r="K2" s="95"/>
      <c r="L2" s="95"/>
      <c r="M2" s="95"/>
      <c r="N2" s="95"/>
      <c r="O2" s="95"/>
      <c r="P2" s="95"/>
    </row>
    <row r="3" ht="15" customHeight="1" spans="1:16">
      <c r="A3" s="96" t="s">
        <v>3</v>
      </c>
      <c r="B3" s="96"/>
      <c r="C3" s="96" t="s">
        <v>4</v>
      </c>
      <c r="D3" s="96" t="s">
        <v>5</v>
      </c>
      <c r="E3" s="96" t="s">
        <v>6</v>
      </c>
      <c r="F3" s="96"/>
      <c r="G3" s="96"/>
      <c r="H3" s="96"/>
      <c r="I3" s="96" t="s">
        <v>7</v>
      </c>
      <c r="J3" s="96"/>
      <c r="K3" s="96"/>
      <c r="L3" s="96"/>
      <c r="M3" s="96"/>
      <c r="N3" s="96"/>
      <c r="O3" s="96"/>
      <c r="P3" s="96"/>
    </row>
    <row r="4" ht="15" customHeight="1" spans="1:16">
      <c r="A4" s="96"/>
      <c r="B4" s="96"/>
      <c r="C4" s="96"/>
      <c r="D4" s="96"/>
      <c r="E4" s="96" t="s">
        <v>8</v>
      </c>
      <c r="F4" s="96" t="s">
        <v>9</v>
      </c>
      <c r="G4" s="96" t="s">
        <v>10</v>
      </c>
      <c r="H4" s="96" t="s">
        <v>11</v>
      </c>
      <c r="I4" s="96" t="s">
        <v>12</v>
      </c>
      <c r="J4" s="96"/>
      <c r="K4" s="96" t="s">
        <v>13</v>
      </c>
      <c r="L4" s="96"/>
      <c r="M4" s="96" t="s">
        <v>14</v>
      </c>
      <c r="N4" s="96"/>
      <c r="O4" s="96" t="s">
        <v>15</v>
      </c>
      <c r="P4" s="96"/>
    </row>
    <row r="5" ht="15" customHeight="1" spans="1:16">
      <c r="A5" s="96"/>
      <c r="B5" s="96"/>
      <c r="C5" s="96"/>
      <c r="D5" s="96"/>
      <c r="E5" s="96"/>
      <c r="F5" s="96"/>
      <c r="G5" s="96"/>
      <c r="H5" s="96"/>
      <c r="I5" s="96">
        <v>1</v>
      </c>
      <c r="J5" s="96">
        <v>2</v>
      </c>
      <c r="K5" s="96">
        <v>3</v>
      </c>
      <c r="L5" s="96">
        <v>4</v>
      </c>
      <c r="M5" s="96">
        <v>5</v>
      </c>
      <c r="N5" s="96">
        <v>6</v>
      </c>
      <c r="O5" s="96">
        <v>7</v>
      </c>
      <c r="P5" s="96">
        <v>8</v>
      </c>
    </row>
    <row r="6" ht="33.6" customHeight="1" spans="1:16">
      <c r="A6" s="97" t="s">
        <v>16</v>
      </c>
      <c r="B6" s="97" t="s">
        <v>17</v>
      </c>
      <c r="C6" s="98" t="s">
        <v>18</v>
      </c>
      <c r="D6" s="99" t="s">
        <v>19</v>
      </c>
      <c r="E6" s="99">
        <v>1</v>
      </c>
      <c r="F6" s="99">
        <v>36</v>
      </c>
      <c r="G6" s="99">
        <v>4</v>
      </c>
      <c r="H6" s="99">
        <v>32</v>
      </c>
      <c r="I6" s="99">
        <v>2</v>
      </c>
      <c r="J6" s="117"/>
      <c r="K6" s="117"/>
      <c r="L6" s="117"/>
      <c r="M6" s="99"/>
      <c r="N6" s="99"/>
      <c r="O6" s="99"/>
      <c r="P6" s="107"/>
    </row>
    <row r="7" ht="33.6" customHeight="1" spans="1:16">
      <c r="A7" s="100"/>
      <c r="B7" s="100"/>
      <c r="C7" s="98" t="s">
        <v>20</v>
      </c>
      <c r="D7" s="99" t="s">
        <v>19</v>
      </c>
      <c r="E7" s="99">
        <v>1</v>
      </c>
      <c r="F7" s="99">
        <v>36</v>
      </c>
      <c r="G7" s="99">
        <v>4</v>
      </c>
      <c r="H7" s="99">
        <v>32</v>
      </c>
      <c r="I7" s="117"/>
      <c r="J7" s="99">
        <v>2</v>
      </c>
      <c r="K7" s="117"/>
      <c r="L7" s="99"/>
      <c r="M7" s="99"/>
      <c r="N7" s="99"/>
      <c r="O7" s="99"/>
      <c r="P7" s="107"/>
    </row>
    <row r="8" ht="33.6" customHeight="1" spans="1:16">
      <c r="A8" s="100"/>
      <c r="B8" s="100"/>
      <c r="C8" s="98" t="s">
        <v>21</v>
      </c>
      <c r="D8" s="99" t="s">
        <v>19</v>
      </c>
      <c r="E8" s="99">
        <v>1</v>
      </c>
      <c r="F8" s="99">
        <v>36</v>
      </c>
      <c r="G8" s="99">
        <v>4</v>
      </c>
      <c r="H8" s="99">
        <v>32</v>
      </c>
      <c r="I8" s="99"/>
      <c r="J8" s="99"/>
      <c r="K8" s="99">
        <v>2</v>
      </c>
      <c r="L8" s="99"/>
      <c r="M8" s="99"/>
      <c r="N8" s="99"/>
      <c r="O8" s="99"/>
      <c r="P8" s="107"/>
    </row>
    <row r="9" ht="33.6" customHeight="1" spans="1:16">
      <c r="A9" s="100"/>
      <c r="B9" s="100"/>
      <c r="C9" s="98" t="s">
        <v>22</v>
      </c>
      <c r="D9" s="99" t="s">
        <v>19</v>
      </c>
      <c r="E9" s="99">
        <v>1</v>
      </c>
      <c r="F9" s="99">
        <v>36</v>
      </c>
      <c r="G9" s="99">
        <v>4</v>
      </c>
      <c r="H9" s="99">
        <v>32</v>
      </c>
      <c r="I9" s="99"/>
      <c r="J9" s="99"/>
      <c r="K9" s="99"/>
      <c r="L9" s="99">
        <v>2</v>
      </c>
      <c r="M9" s="99"/>
      <c r="N9" s="99"/>
      <c r="O9" s="99"/>
      <c r="P9" s="107"/>
    </row>
    <row r="10" ht="37.15" customHeight="1" spans="1:16">
      <c r="A10" s="100"/>
      <c r="B10" s="100"/>
      <c r="C10" s="98" t="s">
        <v>23</v>
      </c>
      <c r="D10" s="99" t="s">
        <v>24</v>
      </c>
      <c r="E10" s="101">
        <v>3</v>
      </c>
      <c r="F10" s="101">
        <f t="shared" ref="F10:F13" si="0">E10*18</f>
        <v>54</v>
      </c>
      <c r="G10" s="101">
        <v>54</v>
      </c>
      <c r="H10" s="101">
        <v>0</v>
      </c>
      <c r="I10" s="101">
        <v>3</v>
      </c>
      <c r="J10" s="101"/>
      <c r="K10" s="101"/>
      <c r="L10" s="101"/>
      <c r="M10" s="99"/>
      <c r="N10" s="99"/>
      <c r="O10" s="99"/>
      <c r="P10" s="107"/>
    </row>
    <row r="11" ht="37.15" customHeight="1" spans="1:16">
      <c r="A11" s="100"/>
      <c r="B11" s="100"/>
      <c r="C11" s="98" t="s">
        <v>25</v>
      </c>
      <c r="D11" s="99" t="s">
        <v>26</v>
      </c>
      <c r="E11" s="101">
        <v>4</v>
      </c>
      <c r="F11" s="101">
        <f t="shared" si="0"/>
        <v>72</v>
      </c>
      <c r="G11" s="101">
        <v>72</v>
      </c>
      <c r="H11" s="101">
        <v>0</v>
      </c>
      <c r="I11" s="101"/>
      <c r="J11" s="101">
        <v>4</v>
      </c>
      <c r="K11" s="101"/>
      <c r="L11" s="101"/>
      <c r="M11" s="99"/>
      <c r="N11" s="99"/>
      <c r="O11" s="99"/>
      <c r="P11" s="107"/>
    </row>
    <row r="12" ht="37.15" customHeight="1" spans="1:16">
      <c r="A12" s="100"/>
      <c r="B12" s="100"/>
      <c r="C12" s="98" t="s">
        <v>27</v>
      </c>
      <c r="D12" s="99" t="s">
        <v>28</v>
      </c>
      <c r="E12" s="101">
        <v>3</v>
      </c>
      <c r="F12" s="101">
        <f t="shared" si="0"/>
        <v>54</v>
      </c>
      <c r="G12" s="101">
        <v>54</v>
      </c>
      <c r="H12" s="101">
        <v>0</v>
      </c>
      <c r="I12" s="101"/>
      <c r="J12" s="101"/>
      <c r="K12" s="101">
        <v>3</v>
      </c>
      <c r="L12" s="101"/>
      <c r="M12" s="99"/>
      <c r="N12" s="99"/>
      <c r="O12" s="99"/>
      <c r="P12" s="107"/>
    </row>
    <row r="13" ht="37.15" customHeight="1" spans="1:16">
      <c r="A13" s="100"/>
      <c r="B13" s="100"/>
      <c r="C13" s="98" t="s">
        <v>29</v>
      </c>
      <c r="D13" s="99" t="s">
        <v>30</v>
      </c>
      <c r="E13" s="101">
        <v>2</v>
      </c>
      <c r="F13" s="101">
        <f t="shared" si="0"/>
        <v>36</v>
      </c>
      <c r="G13" s="101">
        <v>36</v>
      </c>
      <c r="H13" s="101">
        <v>0</v>
      </c>
      <c r="I13" s="101"/>
      <c r="J13" s="101"/>
      <c r="K13" s="101"/>
      <c r="L13" s="101">
        <v>2</v>
      </c>
      <c r="M13" s="99"/>
      <c r="N13" s="99"/>
      <c r="O13" s="99"/>
      <c r="P13" s="107"/>
    </row>
    <row r="14" ht="60.6" customHeight="1" spans="1:16">
      <c r="A14" s="100"/>
      <c r="B14" s="100"/>
      <c r="C14" s="102" t="s">
        <v>31</v>
      </c>
      <c r="D14" s="102" t="s">
        <v>32</v>
      </c>
      <c r="E14" s="99">
        <v>3</v>
      </c>
      <c r="F14" s="99">
        <v>54</v>
      </c>
      <c r="G14" s="99">
        <v>54</v>
      </c>
      <c r="H14" s="99">
        <v>0</v>
      </c>
      <c r="I14" s="99"/>
      <c r="K14" s="99">
        <v>3</v>
      </c>
      <c r="L14" s="99"/>
      <c r="M14" s="99"/>
      <c r="N14" s="99"/>
      <c r="O14" s="99"/>
      <c r="P14" s="99"/>
    </row>
    <row r="15" s="91" customFormat="1" ht="53.25" customHeight="1" spans="1:16">
      <c r="A15" s="100"/>
      <c r="B15" s="100"/>
      <c r="C15" s="98" t="s">
        <v>33</v>
      </c>
      <c r="D15" s="99" t="s">
        <v>34</v>
      </c>
      <c r="E15" s="99">
        <v>3</v>
      </c>
      <c r="F15" s="99">
        <v>54</v>
      </c>
      <c r="G15" s="99">
        <v>54</v>
      </c>
      <c r="H15" s="99">
        <v>0</v>
      </c>
      <c r="I15" s="99"/>
      <c r="J15" s="99"/>
      <c r="K15" s="99">
        <v>3</v>
      </c>
      <c r="L15" s="99"/>
      <c r="M15" s="99"/>
      <c r="N15" s="99"/>
      <c r="O15" s="99"/>
      <c r="P15" s="99"/>
    </row>
    <row r="16" s="91" customFormat="1" ht="84.6" customHeight="1" spans="1:16">
      <c r="A16" s="100"/>
      <c r="B16" s="100"/>
      <c r="C16" s="103" t="s">
        <v>35</v>
      </c>
      <c r="D16" s="103" t="s">
        <v>36</v>
      </c>
      <c r="E16" s="103">
        <v>3</v>
      </c>
      <c r="F16" s="103">
        <v>54</v>
      </c>
      <c r="G16" s="103">
        <v>54</v>
      </c>
      <c r="H16" s="103">
        <v>0</v>
      </c>
      <c r="I16" s="105"/>
      <c r="J16" s="105">
        <v>3</v>
      </c>
      <c r="K16" s="99"/>
      <c r="L16" s="99"/>
      <c r="M16" s="99"/>
      <c r="N16" s="99"/>
      <c r="O16" s="99"/>
      <c r="P16" s="99"/>
    </row>
    <row r="17" s="91" customFormat="1" ht="95.25" customHeight="1" spans="1:16">
      <c r="A17" s="100"/>
      <c r="B17" s="100"/>
      <c r="C17" s="103" t="s">
        <v>37</v>
      </c>
      <c r="D17" s="103" t="s">
        <v>38</v>
      </c>
      <c r="E17" s="103">
        <v>1</v>
      </c>
      <c r="F17" s="103">
        <v>18</v>
      </c>
      <c r="G17" s="103">
        <v>18</v>
      </c>
      <c r="H17" s="103">
        <v>0</v>
      </c>
      <c r="I17" s="105"/>
      <c r="J17" s="118">
        <v>1</v>
      </c>
      <c r="K17" s="119"/>
      <c r="L17" s="119"/>
      <c r="M17" s="119"/>
      <c r="N17" s="119"/>
      <c r="O17" s="119"/>
      <c r="P17" s="120"/>
    </row>
    <row r="18" s="91" customFormat="1" ht="45.6" customHeight="1" spans="1:16">
      <c r="A18" s="100"/>
      <c r="B18" s="100"/>
      <c r="C18" s="104" t="s">
        <v>39</v>
      </c>
      <c r="D18" s="99" t="s">
        <v>40</v>
      </c>
      <c r="E18" s="105">
        <v>2</v>
      </c>
      <c r="F18" s="105">
        <v>36</v>
      </c>
      <c r="G18" s="105">
        <v>36</v>
      </c>
      <c r="H18" s="105">
        <v>0</v>
      </c>
      <c r="I18" s="99"/>
      <c r="J18" s="99"/>
      <c r="K18" s="99"/>
      <c r="L18" s="99">
        <v>3</v>
      </c>
      <c r="M18" s="99"/>
      <c r="N18" s="99"/>
      <c r="O18" s="99"/>
      <c r="P18" s="99"/>
    </row>
    <row r="19" s="91" customFormat="1" ht="35.1" customHeight="1" spans="1:16">
      <c r="A19" s="100"/>
      <c r="B19" s="100"/>
      <c r="C19" s="98" t="s">
        <v>41</v>
      </c>
      <c r="D19" s="99" t="s">
        <v>42</v>
      </c>
      <c r="E19" s="105">
        <v>1</v>
      </c>
      <c r="F19" s="105">
        <v>20</v>
      </c>
      <c r="G19" s="105">
        <v>0</v>
      </c>
      <c r="H19" s="105">
        <v>20</v>
      </c>
      <c r="I19" s="99"/>
      <c r="J19" s="99"/>
      <c r="K19" s="99"/>
      <c r="L19" s="99">
        <v>3</v>
      </c>
      <c r="M19" s="99"/>
      <c r="N19" s="99"/>
      <c r="O19" s="99"/>
      <c r="P19" s="99"/>
    </row>
    <row r="20" s="91" customFormat="1" ht="22.15" customHeight="1" spans="1:16">
      <c r="A20" s="100"/>
      <c r="B20" s="100"/>
      <c r="C20" s="102" t="s">
        <v>43</v>
      </c>
      <c r="D20" s="99" t="s">
        <v>44</v>
      </c>
      <c r="E20" s="99">
        <v>3</v>
      </c>
      <c r="F20" s="99">
        <v>54</v>
      </c>
      <c r="G20" s="99">
        <v>54</v>
      </c>
      <c r="H20" s="99">
        <v>0</v>
      </c>
      <c r="I20" s="99"/>
      <c r="J20" s="99"/>
      <c r="K20" s="99"/>
      <c r="L20" s="99"/>
      <c r="M20" s="99">
        <v>3</v>
      </c>
      <c r="N20" s="99"/>
      <c r="O20" s="99"/>
      <c r="P20" s="99"/>
    </row>
    <row r="21" s="91" customFormat="1" ht="35.1" customHeight="1" spans="1:16">
      <c r="A21" s="100"/>
      <c r="B21" s="106"/>
      <c r="C21" s="98" t="s">
        <v>45</v>
      </c>
      <c r="D21" s="99" t="s">
        <v>46</v>
      </c>
      <c r="E21" s="99">
        <v>2</v>
      </c>
      <c r="F21" s="99">
        <v>36</v>
      </c>
      <c r="G21" s="99">
        <v>36</v>
      </c>
      <c r="H21" s="99">
        <v>0</v>
      </c>
      <c r="I21" s="99"/>
      <c r="J21" s="99"/>
      <c r="K21" s="99"/>
      <c r="L21" s="99"/>
      <c r="M21" s="99"/>
      <c r="N21" s="99" t="s">
        <v>47</v>
      </c>
      <c r="O21" s="99"/>
      <c r="P21" s="99"/>
    </row>
    <row r="22" s="91" customFormat="1" ht="35.1" customHeight="1" spans="1:16">
      <c r="A22" s="100"/>
      <c r="B22" s="107"/>
      <c r="C22" s="108" t="s">
        <v>48</v>
      </c>
      <c r="D22" s="108"/>
      <c r="E22" s="99">
        <f t="shared" ref="E22:M22" si="1">SUM(E6:E21)</f>
        <v>34</v>
      </c>
      <c r="F22" s="99">
        <f t="shared" si="1"/>
        <v>686</v>
      </c>
      <c r="G22" s="99">
        <f t="shared" si="1"/>
        <v>538</v>
      </c>
      <c r="H22" s="99">
        <f t="shared" si="1"/>
        <v>148</v>
      </c>
      <c r="I22" s="99">
        <f t="shared" si="1"/>
        <v>5</v>
      </c>
      <c r="J22" s="99">
        <f t="shared" si="1"/>
        <v>10</v>
      </c>
      <c r="K22" s="99">
        <f t="shared" si="1"/>
        <v>11</v>
      </c>
      <c r="L22" s="99">
        <f t="shared" si="1"/>
        <v>10</v>
      </c>
      <c r="M22" s="99">
        <f t="shared" si="1"/>
        <v>3</v>
      </c>
      <c r="N22" s="99">
        <v>4</v>
      </c>
      <c r="O22" s="99">
        <v>0</v>
      </c>
      <c r="P22" s="99">
        <v>0</v>
      </c>
    </row>
    <row r="23" s="91" customFormat="1" ht="35.1" customHeight="1" spans="1:16">
      <c r="A23" s="100"/>
      <c r="B23" s="108" t="s">
        <v>49</v>
      </c>
      <c r="C23" s="98" t="s">
        <v>50</v>
      </c>
      <c r="D23" s="99" t="s">
        <v>51</v>
      </c>
      <c r="E23" s="99">
        <v>1</v>
      </c>
      <c r="F23" s="99">
        <v>18</v>
      </c>
      <c r="G23" s="99">
        <v>18</v>
      </c>
      <c r="H23" s="99">
        <v>0</v>
      </c>
      <c r="I23" s="121" t="s">
        <v>52</v>
      </c>
      <c r="J23" s="122"/>
      <c r="K23" s="122"/>
      <c r="L23" s="123"/>
      <c r="M23" s="99"/>
      <c r="N23" s="99"/>
      <c r="O23" s="99"/>
      <c r="P23" s="99"/>
    </row>
    <row r="24" s="91" customFormat="1" ht="35.1" customHeight="1" spans="1:16">
      <c r="A24" s="100"/>
      <c r="B24" s="108"/>
      <c r="C24" s="98" t="s">
        <v>53</v>
      </c>
      <c r="D24" s="99" t="s">
        <v>54</v>
      </c>
      <c r="E24" s="99">
        <v>1</v>
      </c>
      <c r="F24" s="99">
        <v>18</v>
      </c>
      <c r="G24" s="99">
        <v>18</v>
      </c>
      <c r="H24" s="99">
        <v>0</v>
      </c>
      <c r="I24" s="124"/>
      <c r="J24" s="125"/>
      <c r="K24" s="125"/>
      <c r="L24" s="126"/>
      <c r="M24" s="99"/>
      <c r="N24" s="99"/>
      <c r="O24" s="99"/>
      <c r="P24" s="99"/>
    </row>
    <row r="25" s="91" customFormat="1" ht="35.1" customHeight="1" spans="1:16">
      <c r="A25" s="100"/>
      <c r="B25" s="108"/>
      <c r="C25" s="98" t="s">
        <v>55</v>
      </c>
      <c r="D25" s="99" t="s">
        <v>56</v>
      </c>
      <c r="E25" s="99">
        <v>1</v>
      </c>
      <c r="F25" s="99">
        <v>18</v>
      </c>
      <c r="G25" s="99">
        <v>18</v>
      </c>
      <c r="H25" s="99">
        <v>0</v>
      </c>
      <c r="I25" s="124"/>
      <c r="J25" s="125"/>
      <c r="K25" s="125"/>
      <c r="L25" s="126"/>
      <c r="M25" s="99"/>
      <c r="N25" s="99"/>
      <c r="O25" s="99"/>
      <c r="P25" s="99"/>
    </row>
    <row r="26" s="91" customFormat="1" ht="35.1" customHeight="1" spans="1:16">
      <c r="A26" s="100"/>
      <c r="B26" s="108"/>
      <c r="C26" s="98" t="s">
        <v>57</v>
      </c>
      <c r="D26" s="99" t="s">
        <v>58</v>
      </c>
      <c r="E26" s="99">
        <v>1</v>
      </c>
      <c r="F26" s="99">
        <v>18</v>
      </c>
      <c r="G26" s="99">
        <v>18</v>
      </c>
      <c r="H26" s="99">
        <v>0</v>
      </c>
      <c r="I26" s="127"/>
      <c r="J26" s="128"/>
      <c r="K26" s="128"/>
      <c r="L26" s="129"/>
      <c r="M26" s="99"/>
      <c r="N26" s="99"/>
      <c r="O26" s="99"/>
      <c r="P26" s="99"/>
    </row>
    <row r="27" s="91" customFormat="1" ht="35.1" customHeight="1" spans="1:16">
      <c r="A27" s="100"/>
      <c r="B27" s="108"/>
      <c r="C27" s="98" t="s">
        <v>59</v>
      </c>
      <c r="D27" s="99" t="s">
        <v>60</v>
      </c>
      <c r="E27" s="99">
        <v>2</v>
      </c>
      <c r="F27" s="99">
        <v>36</v>
      </c>
      <c r="G27" s="99">
        <v>36</v>
      </c>
      <c r="H27" s="99">
        <v>0</v>
      </c>
      <c r="I27" s="99">
        <v>2</v>
      </c>
      <c r="J27" s="99"/>
      <c r="K27" s="99"/>
      <c r="L27" s="99"/>
      <c r="M27" s="99"/>
      <c r="N27" s="99"/>
      <c r="O27" s="99"/>
      <c r="P27" s="99"/>
    </row>
    <row r="28" s="91" customFormat="1" ht="35.1" customHeight="1" spans="1:16">
      <c r="A28" s="100"/>
      <c r="B28" s="108"/>
      <c r="C28" s="98" t="s">
        <v>61</v>
      </c>
      <c r="D28" s="99" t="s">
        <v>62</v>
      </c>
      <c r="E28" s="99">
        <v>2</v>
      </c>
      <c r="F28" s="99">
        <v>36</v>
      </c>
      <c r="G28" s="99">
        <v>36</v>
      </c>
      <c r="H28" s="99">
        <v>0</v>
      </c>
      <c r="I28" s="99">
        <v>2</v>
      </c>
      <c r="J28" s="99"/>
      <c r="K28" s="99"/>
      <c r="L28" s="99"/>
      <c r="M28" s="99"/>
      <c r="N28" s="99"/>
      <c r="O28" s="99"/>
      <c r="P28" s="99"/>
    </row>
    <row r="29" s="91" customFormat="1" ht="35.1" customHeight="1" spans="1:16">
      <c r="A29" s="100"/>
      <c r="B29" s="108"/>
      <c r="C29" s="98" t="s">
        <v>63</v>
      </c>
      <c r="D29" s="99" t="s">
        <v>64</v>
      </c>
      <c r="E29" s="99">
        <v>1</v>
      </c>
      <c r="F29" s="99">
        <v>18</v>
      </c>
      <c r="G29" s="99">
        <v>18</v>
      </c>
      <c r="H29" s="99">
        <v>0</v>
      </c>
      <c r="I29" s="99"/>
      <c r="J29" s="99"/>
      <c r="K29" s="99"/>
      <c r="L29" s="99"/>
      <c r="M29" s="99" t="s">
        <v>65</v>
      </c>
      <c r="N29" s="99"/>
      <c r="O29" s="99"/>
      <c r="P29" s="99"/>
    </row>
    <row r="30" ht="15" customHeight="1" spans="1:16">
      <c r="A30" s="100"/>
      <c r="B30" s="108"/>
      <c r="C30" s="98" t="s">
        <v>66</v>
      </c>
      <c r="D30" s="99" t="s">
        <v>67</v>
      </c>
      <c r="E30" s="99">
        <v>2</v>
      </c>
      <c r="F30" s="99">
        <v>40</v>
      </c>
      <c r="G30" s="99">
        <v>0</v>
      </c>
      <c r="H30" s="99">
        <v>40</v>
      </c>
      <c r="I30" s="99"/>
      <c r="J30" s="99"/>
      <c r="K30" s="99"/>
      <c r="L30" s="99"/>
      <c r="M30" s="99"/>
      <c r="N30" s="99" t="s">
        <v>68</v>
      </c>
      <c r="O30" s="99"/>
      <c r="P30" s="99"/>
    </row>
    <row r="31" ht="26.1" customHeight="1" spans="1:16">
      <c r="A31" s="100"/>
      <c r="B31" s="108"/>
      <c r="C31" s="98" t="s">
        <v>69</v>
      </c>
      <c r="D31" s="99" t="s">
        <v>70</v>
      </c>
      <c r="E31" s="99">
        <v>2</v>
      </c>
      <c r="F31" s="99">
        <v>36</v>
      </c>
      <c r="G31" s="99">
        <v>18</v>
      </c>
      <c r="H31" s="99">
        <v>18</v>
      </c>
      <c r="I31" s="99"/>
      <c r="J31" s="99"/>
      <c r="K31" s="99"/>
      <c r="L31" s="99"/>
      <c r="M31" s="99">
        <v>2</v>
      </c>
      <c r="N31" s="99"/>
      <c r="O31" s="99"/>
      <c r="P31" s="99"/>
    </row>
    <row r="32" ht="26.1" customHeight="1" spans="1:16">
      <c r="A32" s="100"/>
      <c r="B32" s="107"/>
      <c r="C32" s="108" t="s">
        <v>48</v>
      </c>
      <c r="D32" s="108"/>
      <c r="E32" s="99">
        <f t="shared" ref="E32:H32" si="2">SUM(E23:E31)</f>
        <v>13</v>
      </c>
      <c r="F32" s="99">
        <f t="shared" si="2"/>
        <v>238</v>
      </c>
      <c r="G32" s="99">
        <f t="shared" si="2"/>
        <v>180</v>
      </c>
      <c r="H32" s="99">
        <f t="shared" si="2"/>
        <v>58</v>
      </c>
      <c r="I32" s="99">
        <v>5</v>
      </c>
      <c r="J32" s="99">
        <v>1</v>
      </c>
      <c r="K32" s="99">
        <v>1</v>
      </c>
      <c r="L32" s="99">
        <v>1</v>
      </c>
      <c r="M32" s="99">
        <v>4</v>
      </c>
      <c r="N32" s="99">
        <v>10</v>
      </c>
      <c r="O32" s="99">
        <f>SUM(O23:O31)</f>
        <v>0</v>
      </c>
      <c r="P32" s="99">
        <f>SUM(P23:P31)</f>
        <v>0</v>
      </c>
    </row>
    <row r="33" ht="23.65" customHeight="1" spans="1:16">
      <c r="A33" s="100"/>
      <c r="B33" s="109" t="s">
        <v>71</v>
      </c>
      <c r="C33" s="110" t="s">
        <v>72</v>
      </c>
      <c r="D33" s="111"/>
      <c r="E33" s="98">
        <v>1</v>
      </c>
      <c r="F33" s="98">
        <v>18</v>
      </c>
      <c r="G33" s="98">
        <v>18</v>
      </c>
      <c r="H33" s="98">
        <v>0</v>
      </c>
      <c r="I33" s="99"/>
      <c r="J33" s="99">
        <v>2</v>
      </c>
      <c r="K33" s="99"/>
      <c r="L33" s="99"/>
      <c r="M33" s="99"/>
      <c r="N33" s="99"/>
      <c r="O33" s="99"/>
      <c r="P33" s="107"/>
    </row>
    <row r="34" ht="23.65" customHeight="1" spans="1:16">
      <c r="A34" s="100"/>
      <c r="B34" s="109"/>
      <c r="C34" s="110" t="s">
        <v>73</v>
      </c>
      <c r="D34" s="112"/>
      <c r="E34" s="112"/>
      <c r="F34" s="112"/>
      <c r="G34" s="112"/>
      <c r="H34" s="111"/>
      <c r="I34" s="130">
        <v>2</v>
      </c>
      <c r="J34" s="131"/>
      <c r="K34" s="131"/>
      <c r="L34" s="131"/>
      <c r="M34" s="131"/>
      <c r="N34" s="131"/>
      <c r="O34" s="131"/>
      <c r="P34" s="132"/>
    </row>
    <row r="35" ht="17.1" customHeight="1" spans="1:16">
      <c r="A35" s="100"/>
      <c r="B35" s="109"/>
      <c r="C35" s="98" t="s">
        <v>74</v>
      </c>
      <c r="D35" s="98" t="s">
        <v>75</v>
      </c>
      <c r="E35" s="98">
        <v>2</v>
      </c>
      <c r="F35" s="98">
        <v>36</v>
      </c>
      <c r="G35" s="98">
        <v>24</v>
      </c>
      <c r="H35" s="98">
        <v>12</v>
      </c>
      <c r="I35" s="99"/>
      <c r="J35" s="99"/>
      <c r="K35" s="99"/>
      <c r="L35" s="99">
        <v>2</v>
      </c>
      <c r="M35" s="99"/>
      <c r="N35" s="99"/>
      <c r="O35" s="99"/>
      <c r="P35" s="99"/>
    </row>
    <row r="36" ht="40.9" customHeight="1" spans="1:16">
      <c r="A36" s="100"/>
      <c r="B36" s="109"/>
      <c r="C36" s="98" t="s">
        <v>76</v>
      </c>
      <c r="D36" s="98" t="s">
        <v>77</v>
      </c>
      <c r="E36" s="98">
        <v>2</v>
      </c>
      <c r="F36" s="98">
        <v>36</v>
      </c>
      <c r="G36" s="98">
        <v>36</v>
      </c>
      <c r="H36" s="98">
        <v>0</v>
      </c>
      <c r="I36" s="99"/>
      <c r="J36" s="99">
        <v>2</v>
      </c>
      <c r="K36" s="99"/>
      <c r="L36" s="99"/>
      <c r="M36" s="99"/>
      <c r="N36" s="99"/>
      <c r="O36" s="99"/>
      <c r="P36" s="99"/>
    </row>
    <row r="37" spans="1:16">
      <c r="A37" s="106"/>
      <c r="B37" s="113"/>
      <c r="C37" s="114" t="s">
        <v>48</v>
      </c>
      <c r="D37" s="115"/>
      <c r="E37" s="99">
        <v>7</v>
      </c>
      <c r="F37" s="99">
        <f t="shared" ref="F37:H37" si="3">SUM(F33:F36)</f>
        <v>90</v>
      </c>
      <c r="G37" s="99">
        <f t="shared" si="3"/>
        <v>78</v>
      </c>
      <c r="H37" s="99">
        <f t="shared" si="3"/>
        <v>12</v>
      </c>
      <c r="I37" s="99">
        <v>4</v>
      </c>
      <c r="J37" s="99">
        <v>6</v>
      </c>
      <c r="K37" s="99">
        <v>4</v>
      </c>
      <c r="L37" s="99">
        <v>8</v>
      </c>
      <c r="M37" s="99">
        <f t="shared" ref="M37:P37" si="4">SUM(M33:M36)</f>
        <v>0</v>
      </c>
      <c r="N37" s="99">
        <f t="shared" si="4"/>
        <v>0</v>
      </c>
      <c r="O37" s="99">
        <f t="shared" si="4"/>
        <v>0</v>
      </c>
      <c r="P37" s="99">
        <f t="shared" si="4"/>
        <v>0</v>
      </c>
    </row>
    <row r="38" spans="1:16">
      <c r="A38" s="116" t="s">
        <v>78</v>
      </c>
      <c r="B38" s="116"/>
      <c r="C38" s="116"/>
      <c r="D38" s="116"/>
      <c r="E38" s="116"/>
      <c r="F38" s="116"/>
      <c r="G38" s="116"/>
      <c r="H38" s="116"/>
      <c r="I38" s="116"/>
      <c r="J38" s="116"/>
      <c r="K38" s="116"/>
      <c r="L38" s="116"/>
      <c r="M38" s="116"/>
      <c r="N38" s="116"/>
      <c r="O38" s="116"/>
      <c r="P38" s="116"/>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I23:L26"/>
    <mergeCell ref="A3:B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topLeftCell="A22" workbookViewId="0">
      <selection activeCell="K4" sqref="K4"/>
    </sheetView>
  </sheetViews>
  <sheetFormatPr defaultColWidth="9" defaultRowHeight="14.4" outlineLevelCol="7"/>
  <cols>
    <col min="1" max="9" width="10.6296296296296" customWidth="1"/>
  </cols>
  <sheetData>
    <row r="1" spans="1:8">
      <c r="A1" s="60" t="s">
        <v>79</v>
      </c>
      <c r="B1" s="60"/>
      <c r="C1" s="60"/>
      <c r="D1" s="60"/>
      <c r="E1" s="60"/>
      <c r="F1" s="60"/>
      <c r="G1" s="60"/>
      <c r="H1" s="60"/>
    </row>
    <row r="2" ht="135" customHeight="1" spans="1:8">
      <c r="A2" s="61" t="s">
        <v>80</v>
      </c>
      <c r="B2" s="61"/>
      <c r="C2" s="61"/>
      <c r="D2" s="61"/>
      <c r="E2" s="61"/>
      <c r="F2" s="61"/>
      <c r="G2" s="61"/>
      <c r="H2" s="61"/>
    </row>
    <row r="3" ht="20.4" spans="1:8">
      <c r="A3" s="62" t="s">
        <v>81</v>
      </c>
      <c r="B3" s="62"/>
      <c r="C3" s="62"/>
      <c r="D3" s="62"/>
      <c r="E3" s="62"/>
      <c r="F3" s="62"/>
      <c r="G3" s="62"/>
      <c r="H3" s="62"/>
    </row>
    <row r="4" ht="15.6" spans="1:8">
      <c r="A4" s="63" t="s">
        <v>82</v>
      </c>
      <c r="B4" s="63" t="s">
        <v>83</v>
      </c>
      <c r="C4" s="63" t="s">
        <v>3</v>
      </c>
      <c r="D4" s="63" t="s">
        <v>8</v>
      </c>
      <c r="E4" s="63" t="s">
        <v>84</v>
      </c>
      <c r="F4" s="63"/>
      <c r="G4" s="63"/>
      <c r="H4" s="63"/>
    </row>
    <row r="5" ht="15.6" spans="1:8">
      <c r="A5" s="64"/>
      <c r="B5" s="64"/>
      <c r="C5" s="64"/>
      <c r="D5" s="64"/>
      <c r="E5" s="64" t="s">
        <v>85</v>
      </c>
      <c r="F5" s="64" t="s">
        <v>86</v>
      </c>
      <c r="G5" s="64" t="s">
        <v>87</v>
      </c>
      <c r="H5" s="64" t="s">
        <v>88</v>
      </c>
    </row>
    <row r="6" ht="15.6" spans="1:8">
      <c r="A6" s="65" t="s">
        <v>89</v>
      </c>
      <c r="B6" s="65" t="s">
        <v>90</v>
      </c>
      <c r="C6" s="66" t="s">
        <v>91</v>
      </c>
      <c r="D6" s="66">
        <v>2</v>
      </c>
      <c r="E6" s="67">
        <v>2</v>
      </c>
      <c r="F6" s="68" t="s">
        <v>92</v>
      </c>
      <c r="G6" s="68" t="s">
        <v>92</v>
      </c>
      <c r="H6" s="68" t="s">
        <v>92</v>
      </c>
    </row>
    <row r="7" ht="15.6" spans="1:8">
      <c r="A7" s="69" t="s">
        <v>89</v>
      </c>
      <c r="B7" s="69" t="s">
        <v>93</v>
      </c>
      <c r="C7" s="66" t="s">
        <v>91</v>
      </c>
      <c r="D7" s="70">
        <v>0.5</v>
      </c>
      <c r="E7" s="71">
        <v>0.25</v>
      </c>
      <c r="F7" s="72"/>
      <c r="G7" s="73"/>
      <c r="H7" s="74"/>
    </row>
    <row r="8" ht="15.6" spans="1:8">
      <c r="A8" s="75"/>
      <c r="B8" s="76"/>
      <c r="C8" s="64" t="s">
        <v>94</v>
      </c>
      <c r="D8" s="63"/>
      <c r="E8" s="77"/>
      <c r="F8" s="78">
        <v>0.25</v>
      </c>
      <c r="G8" s="78"/>
      <c r="H8" s="78"/>
    </row>
    <row r="9" ht="46.8" spans="1:8">
      <c r="A9" s="75"/>
      <c r="B9" s="65" t="s">
        <v>95</v>
      </c>
      <c r="C9" s="66" t="s">
        <v>91</v>
      </c>
      <c r="D9" s="64">
        <v>1</v>
      </c>
      <c r="E9" s="71">
        <v>0.5</v>
      </c>
      <c r="F9" s="71">
        <v>0.25</v>
      </c>
      <c r="G9" s="71">
        <v>0.25</v>
      </c>
      <c r="H9" s="78" t="s">
        <v>92</v>
      </c>
    </row>
    <row r="10" ht="15.6" spans="1:8">
      <c r="A10" s="75"/>
      <c r="B10" s="69" t="s">
        <v>96</v>
      </c>
      <c r="C10" s="66" t="s">
        <v>91</v>
      </c>
      <c r="D10" s="70">
        <v>0.5</v>
      </c>
      <c r="E10" s="71">
        <v>0.25</v>
      </c>
      <c r="F10" s="79"/>
      <c r="G10" s="80"/>
      <c r="H10" s="81"/>
    </row>
    <row r="11" ht="15.6" spans="1:8">
      <c r="A11" s="75"/>
      <c r="B11" s="75"/>
      <c r="C11" s="70" t="s">
        <v>94</v>
      </c>
      <c r="D11" s="63"/>
      <c r="E11" s="82"/>
      <c r="F11" s="78">
        <v>0.25</v>
      </c>
      <c r="G11" s="78"/>
      <c r="H11" s="78"/>
    </row>
    <row r="12" ht="15.6" spans="1:8">
      <c r="A12" s="75"/>
      <c r="B12" s="65" t="s">
        <v>97</v>
      </c>
      <c r="C12" s="66" t="s">
        <v>91</v>
      </c>
      <c r="D12" s="83">
        <v>2</v>
      </c>
      <c r="E12" s="71">
        <v>1</v>
      </c>
      <c r="F12" s="71">
        <v>0.25</v>
      </c>
      <c r="G12" s="71">
        <v>0.25</v>
      </c>
      <c r="H12" s="78"/>
    </row>
    <row r="13" ht="15.6" spans="1:8">
      <c r="A13" s="76"/>
      <c r="B13" s="65"/>
      <c r="C13" s="64" t="s">
        <v>94</v>
      </c>
      <c r="D13" s="63"/>
      <c r="E13" s="78"/>
      <c r="F13" s="79">
        <v>0.5</v>
      </c>
      <c r="G13" s="80"/>
      <c r="H13" s="81"/>
    </row>
    <row r="14" ht="15.6" spans="1:8">
      <c r="A14" s="84" t="s">
        <v>98</v>
      </c>
      <c r="B14" s="85" t="s">
        <v>99</v>
      </c>
      <c r="C14" s="66" t="s">
        <v>91</v>
      </c>
      <c r="D14" s="70">
        <v>1</v>
      </c>
      <c r="E14" s="71">
        <v>0.5</v>
      </c>
      <c r="F14" s="71"/>
      <c r="G14" s="79"/>
      <c r="H14" s="81"/>
    </row>
    <row r="15" ht="15.6" spans="1:8">
      <c r="A15" s="84"/>
      <c r="B15" s="86"/>
      <c r="C15" s="64" t="s">
        <v>94</v>
      </c>
      <c r="D15" s="63"/>
      <c r="E15" s="77"/>
      <c r="F15" s="77"/>
      <c r="G15" s="78">
        <v>0.5</v>
      </c>
      <c r="H15" s="78"/>
    </row>
    <row r="16" ht="15.6" spans="1:8">
      <c r="A16" s="84"/>
      <c r="B16" s="85" t="s">
        <v>100</v>
      </c>
      <c r="C16" s="66" t="s">
        <v>91</v>
      </c>
      <c r="D16" s="70">
        <v>1</v>
      </c>
      <c r="E16" s="71">
        <v>0.5</v>
      </c>
      <c r="F16" s="71"/>
      <c r="G16" s="79"/>
      <c r="H16" s="81"/>
    </row>
    <row r="17" ht="15.6" spans="1:8">
      <c r="A17" s="84"/>
      <c r="B17" s="86"/>
      <c r="C17" s="64" t="s">
        <v>94</v>
      </c>
      <c r="D17" s="63"/>
      <c r="E17" s="77"/>
      <c r="F17" s="77"/>
      <c r="G17" s="78">
        <v>0.5</v>
      </c>
      <c r="H17" s="78"/>
    </row>
    <row r="18" ht="15.6" spans="1:8">
      <c r="A18" s="84"/>
      <c r="B18" s="68" t="s">
        <v>97</v>
      </c>
      <c r="C18" s="66" t="s">
        <v>91</v>
      </c>
      <c r="D18" s="83">
        <v>2</v>
      </c>
      <c r="E18" s="87">
        <v>1</v>
      </c>
      <c r="F18" s="88"/>
      <c r="G18" s="79"/>
      <c r="H18" s="81"/>
    </row>
    <row r="19" ht="15.6" spans="1:8">
      <c r="A19" s="86"/>
      <c r="B19" s="68"/>
      <c r="C19" s="64" t="s">
        <v>94</v>
      </c>
      <c r="D19" s="63"/>
      <c r="E19" s="79"/>
      <c r="F19" s="81"/>
      <c r="G19" s="79">
        <v>1</v>
      </c>
      <c r="H19" s="81"/>
    </row>
    <row r="20" ht="15.6" spans="1:8">
      <c r="A20" s="65" t="s">
        <v>101</v>
      </c>
      <c r="B20" s="65" t="s">
        <v>102</v>
      </c>
      <c r="C20" s="66" t="s">
        <v>91</v>
      </c>
      <c r="D20" s="70">
        <v>1</v>
      </c>
      <c r="E20" s="71">
        <v>0.25</v>
      </c>
      <c r="F20" s="79"/>
      <c r="G20" s="80"/>
      <c r="H20" s="81"/>
    </row>
    <row r="21" ht="15.6" spans="1:8">
      <c r="A21" s="65"/>
      <c r="B21" s="65"/>
      <c r="C21" s="64" t="s">
        <v>94</v>
      </c>
      <c r="D21" s="83"/>
      <c r="E21" s="82"/>
      <c r="F21" s="78">
        <v>0.25</v>
      </c>
      <c r="G21" s="78"/>
      <c r="H21" s="78"/>
    </row>
    <row r="22" ht="15.6" spans="1:8">
      <c r="A22" s="65"/>
      <c r="B22" s="65"/>
      <c r="C22" s="68" t="s">
        <v>94</v>
      </c>
      <c r="D22" s="63"/>
      <c r="E22" s="78">
        <v>0.5</v>
      </c>
      <c r="F22" s="78"/>
      <c r="G22" s="78"/>
      <c r="H22" s="78"/>
    </row>
    <row r="23" ht="15.6" spans="1:8">
      <c r="A23" s="65"/>
      <c r="B23" s="68" t="s">
        <v>103</v>
      </c>
      <c r="C23" s="66" t="s">
        <v>91</v>
      </c>
      <c r="D23" s="70">
        <v>1</v>
      </c>
      <c r="E23" s="71">
        <v>0.25</v>
      </c>
      <c r="F23" s="79"/>
      <c r="G23" s="80"/>
      <c r="H23" s="81"/>
    </row>
    <row r="24" ht="15.6" spans="1:8">
      <c r="A24" s="65"/>
      <c r="B24" s="68"/>
      <c r="C24" s="64" t="s">
        <v>94</v>
      </c>
      <c r="D24" s="83"/>
      <c r="E24" s="82"/>
      <c r="F24" s="78">
        <v>0.25</v>
      </c>
      <c r="G24" s="78"/>
      <c r="H24" s="78"/>
    </row>
    <row r="25" ht="15.6" spans="1:8">
      <c r="A25" s="65"/>
      <c r="B25" s="68"/>
      <c r="C25" s="68" t="s">
        <v>94</v>
      </c>
      <c r="D25" s="63"/>
      <c r="E25" s="68">
        <v>0.5</v>
      </c>
      <c r="F25" s="68"/>
      <c r="G25" s="68"/>
      <c r="H25" s="68"/>
    </row>
    <row r="26" ht="15.6" spans="1:8">
      <c r="A26" s="65"/>
      <c r="B26" s="68" t="s">
        <v>97</v>
      </c>
      <c r="C26" s="66" t="s">
        <v>91</v>
      </c>
      <c r="D26" s="70">
        <v>2</v>
      </c>
      <c r="E26" s="67">
        <v>0.5</v>
      </c>
      <c r="F26" s="72"/>
      <c r="G26" s="73"/>
      <c r="H26" s="74"/>
    </row>
    <row r="27" ht="15.6" spans="1:8">
      <c r="A27" s="65"/>
      <c r="B27" s="68"/>
      <c r="C27" s="64" t="s">
        <v>94</v>
      </c>
      <c r="D27" s="63"/>
      <c r="E27" s="72">
        <v>1.5</v>
      </c>
      <c r="F27" s="73"/>
      <c r="G27" s="73"/>
      <c r="H27" s="74"/>
    </row>
    <row r="28" ht="15.6" spans="1:8">
      <c r="A28" s="78" t="s">
        <v>104</v>
      </c>
      <c r="B28" s="78" t="s">
        <v>105</v>
      </c>
      <c r="C28" s="66" t="s">
        <v>91</v>
      </c>
      <c r="D28" s="70">
        <v>1.5</v>
      </c>
      <c r="E28" s="67">
        <v>0.5</v>
      </c>
      <c r="F28" s="67">
        <v>0.25</v>
      </c>
      <c r="G28" s="67">
        <v>0.25</v>
      </c>
      <c r="H28" s="68" t="s">
        <v>92</v>
      </c>
    </row>
    <row r="29" ht="15.6" spans="1:8">
      <c r="A29" s="78"/>
      <c r="B29" s="78"/>
      <c r="C29" s="68" t="s">
        <v>94</v>
      </c>
      <c r="D29" s="63"/>
      <c r="E29" s="68">
        <v>0.5</v>
      </c>
      <c r="F29" s="68"/>
      <c r="G29" s="68"/>
      <c r="H29" s="68"/>
    </row>
    <row r="30" ht="31.2" spans="1:8">
      <c r="A30" s="78"/>
      <c r="B30" s="78" t="s">
        <v>106</v>
      </c>
      <c r="C30" s="68" t="s">
        <v>94</v>
      </c>
      <c r="D30" s="64">
        <v>0.5</v>
      </c>
      <c r="E30" s="68">
        <v>0.5</v>
      </c>
      <c r="F30" s="68"/>
      <c r="G30" s="68"/>
      <c r="H30" s="68"/>
    </row>
    <row r="31" ht="15.6" spans="1:8">
      <c r="A31" s="78"/>
      <c r="B31" s="68" t="s">
        <v>97</v>
      </c>
      <c r="C31" s="66" t="s">
        <v>91</v>
      </c>
      <c r="D31" s="70">
        <v>2</v>
      </c>
      <c r="E31" s="67">
        <v>0.5</v>
      </c>
      <c r="F31" s="67">
        <v>0.25</v>
      </c>
      <c r="G31" s="67">
        <v>0.25</v>
      </c>
      <c r="H31" s="68"/>
    </row>
    <row r="32" ht="15.6" spans="1:8">
      <c r="A32" s="78"/>
      <c r="B32" s="68"/>
      <c r="C32" s="64" t="s">
        <v>94</v>
      </c>
      <c r="D32" s="63"/>
      <c r="E32" s="79">
        <v>1</v>
      </c>
      <c r="F32" s="80"/>
      <c r="G32" s="80"/>
      <c r="H32" s="81"/>
    </row>
    <row r="33" ht="15.6" spans="1:8">
      <c r="A33" s="89" t="s">
        <v>107</v>
      </c>
      <c r="B33" s="89" t="s">
        <v>108</v>
      </c>
      <c r="C33" s="68" t="s">
        <v>92</v>
      </c>
      <c r="D33" s="64" t="s">
        <v>92</v>
      </c>
      <c r="E33" s="68" t="s">
        <v>92</v>
      </c>
      <c r="F33" s="68" t="s">
        <v>92</v>
      </c>
      <c r="G33" s="68" t="s">
        <v>92</v>
      </c>
      <c r="H33" s="68" t="s">
        <v>92</v>
      </c>
    </row>
    <row r="34" ht="15.6" spans="1:8">
      <c r="A34" s="68" t="s">
        <v>109</v>
      </c>
      <c r="B34" s="68"/>
      <c r="C34" s="68" t="s">
        <v>91</v>
      </c>
      <c r="D34" s="68" t="s">
        <v>110</v>
      </c>
      <c r="E34" s="68"/>
      <c r="F34" s="68"/>
      <c r="G34" s="68"/>
      <c r="H34" s="68"/>
    </row>
    <row r="35" ht="15.6" spans="1:8">
      <c r="A35" s="68"/>
      <c r="B35" s="68"/>
      <c r="C35" s="68" t="s">
        <v>94</v>
      </c>
      <c r="D35" s="68">
        <v>4</v>
      </c>
      <c r="E35" s="68"/>
      <c r="F35" s="68"/>
      <c r="G35" s="68"/>
      <c r="H35" s="68"/>
    </row>
    <row r="36" ht="15.6" spans="1:8">
      <c r="A36" s="90" t="s">
        <v>111</v>
      </c>
      <c r="B36" s="90"/>
      <c r="C36" s="90"/>
      <c r="D36" s="90"/>
      <c r="E36" s="90"/>
      <c r="F36" s="90"/>
      <c r="G36" s="90"/>
      <c r="H36" s="90"/>
    </row>
    <row r="37" ht="15.6" spans="1:8">
      <c r="A37" s="90" t="s">
        <v>112</v>
      </c>
      <c r="B37" s="90"/>
      <c r="C37" s="90"/>
      <c r="D37" s="90"/>
      <c r="E37" s="90"/>
      <c r="F37" s="90"/>
      <c r="G37" s="90"/>
      <c r="H37" s="90"/>
    </row>
  </sheetData>
  <mergeCells count="55">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37:H37"/>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4"/>
  <sheetViews>
    <sheetView zoomScale="115" zoomScaleNormal="115" workbookViewId="0">
      <pane xSplit="2" ySplit="5" topLeftCell="C87" activePane="bottomRight" state="frozen"/>
      <selection/>
      <selection pane="topRight"/>
      <selection pane="bottomLeft"/>
      <selection pane="bottomRight" activeCell="B31" sqref="B31:B54"/>
    </sheetView>
  </sheetViews>
  <sheetFormatPr defaultColWidth="8.87962962962963" defaultRowHeight="14.4"/>
  <cols>
    <col min="1" max="1" width="4.25" style="1" customWidth="1"/>
    <col min="2" max="2" width="6.62962962962963" style="1" customWidth="1"/>
    <col min="3" max="3" width="11" style="1" customWidth="1"/>
    <col min="4" max="4" width="11.1296296296296" style="1" customWidth="1"/>
    <col min="5" max="5" width="4.87962962962963" style="1" customWidth="1"/>
    <col min="6" max="6" width="5" style="1" customWidth="1"/>
    <col min="7" max="7" width="4.5" style="1" customWidth="1"/>
    <col min="8" max="8" width="5.37962962962963" style="1" customWidth="1"/>
    <col min="9" max="14" width="4.37962962962963" style="1" customWidth="1"/>
    <col min="15" max="16" width="4.5" style="1" customWidth="1"/>
    <col min="17" max="16384" width="8.87962962962963" style="1"/>
  </cols>
  <sheetData>
    <row r="1" ht="15.6" spans="1:16">
      <c r="A1" s="55" t="s">
        <v>113</v>
      </c>
      <c r="B1" s="56"/>
      <c r="C1" s="56"/>
      <c r="D1" s="56"/>
      <c r="E1" s="56"/>
      <c r="F1" s="56"/>
      <c r="G1" s="56"/>
      <c r="H1" s="56"/>
      <c r="I1" s="56"/>
      <c r="J1" s="56"/>
      <c r="K1" s="56"/>
      <c r="L1" s="56"/>
      <c r="M1" s="56"/>
      <c r="N1" s="56"/>
      <c r="O1" s="56"/>
      <c r="P1" s="58"/>
    </row>
    <row r="2" ht="20.4" spans="1:16">
      <c r="A2" s="57" t="s">
        <v>114</v>
      </c>
      <c r="B2" s="57"/>
      <c r="C2" s="57"/>
      <c r="D2" s="57"/>
      <c r="E2" s="57"/>
      <c r="F2" s="57"/>
      <c r="G2" s="57"/>
      <c r="H2" s="57"/>
      <c r="I2" s="57"/>
      <c r="J2" s="57"/>
      <c r="K2" s="57"/>
      <c r="L2" s="57"/>
      <c r="M2" s="57"/>
      <c r="N2" s="57"/>
      <c r="O2" s="57"/>
      <c r="P2" s="57"/>
    </row>
    <row r="3" spans="1:16">
      <c r="A3" s="8" t="s">
        <v>3</v>
      </c>
      <c r="B3" s="8"/>
      <c r="C3" s="8" t="s">
        <v>4</v>
      </c>
      <c r="D3" s="8" t="s">
        <v>5</v>
      </c>
      <c r="E3" s="8" t="s">
        <v>6</v>
      </c>
      <c r="F3" s="8"/>
      <c r="G3" s="8"/>
      <c r="H3" s="8"/>
      <c r="I3" s="8" t="s">
        <v>7</v>
      </c>
      <c r="J3" s="8"/>
      <c r="K3" s="8"/>
      <c r="L3" s="8"/>
      <c r="M3" s="8"/>
      <c r="N3" s="8"/>
      <c r="O3" s="8"/>
      <c r="P3" s="8"/>
    </row>
    <row r="4" spans="1:16">
      <c r="A4" s="8"/>
      <c r="B4" s="8"/>
      <c r="C4" s="8"/>
      <c r="D4" s="8"/>
      <c r="E4" s="8" t="s">
        <v>8</v>
      </c>
      <c r="F4" s="8" t="s">
        <v>9</v>
      </c>
      <c r="G4" s="8" t="s">
        <v>10</v>
      </c>
      <c r="H4" s="8" t="s">
        <v>11</v>
      </c>
      <c r="I4" s="8" t="s">
        <v>12</v>
      </c>
      <c r="J4" s="8"/>
      <c r="K4" s="8" t="s">
        <v>13</v>
      </c>
      <c r="L4" s="8"/>
      <c r="M4" s="8" t="s">
        <v>14</v>
      </c>
      <c r="N4" s="8"/>
      <c r="O4" s="8" t="s">
        <v>15</v>
      </c>
      <c r="P4" s="8"/>
    </row>
    <row r="5" ht="27.6" customHeight="1" spans="1:16">
      <c r="A5" s="8"/>
      <c r="B5" s="8"/>
      <c r="C5" s="8"/>
      <c r="D5" s="8"/>
      <c r="E5" s="8"/>
      <c r="F5" s="8"/>
      <c r="G5" s="8"/>
      <c r="H5" s="8"/>
      <c r="I5" s="8">
        <v>1</v>
      </c>
      <c r="J5" s="8">
        <v>2</v>
      </c>
      <c r="K5" s="8">
        <v>3</v>
      </c>
      <c r="L5" s="8">
        <v>4</v>
      </c>
      <c r="M5" s="8">
        <v>5</v>
      </c>
      <c r="N5" s="8">
        <v>6</v>
      </c>
      <c r="O5" s="8">
        <v>7</v>
      </c>
      <c r="P5" s="8">
        <v>8</v>
      </c>
    </row>
    <row r="6" ht="41.25" customHeight="1" spans="1:16">
      <c r="A6" s="9" t="s">
        <v>115</v>
      </c>
      <c r="B6" s="9" t="s">
        <v>116</v>
      </c>
      <c r="C6" s="10" t="s">
        <v>117</v>
      </c>
      <c r="D6" s="11" t="s">
        <v>118</v>
      </c>
      <c r="E6" s="12">
        <v>4</v>
      </c>
      <c r="F6" s="10">
        <v>72</v>
      </c>
      <c r="G6" s="10">
        <v>72</v>
      </c>
      <c r="H6" s="10">
        <v>0</v>
      </c>
      <c r="I6" s="10">
        <v>4</v>
      </c>
      <c r="J6" s="10"/>
      <c r="K6" s="10"/>
      <c r="L6" s="10"/>
      <c r="M6" s="10"/>
      <c r="N6" s="17"/>
      <c r="O6" s="10"/>
      <c r="P6" s="10"/>
    </row>
    <row r="7" ht="41.25" customHeight="1" spans="1:16">
      <c r="A7" s="9"/>
      <c r="B7" s="9"/>
      <c r="C7" s="10" t="s">
        <v>119</v>
      </c>
      <c r="D7" s="11" t="s">
        <v>120</v>
      </c>
      <c r="E7" s="12">
        <v>3</v>
      </c>
      <c r="F7" s="10">
        <v>54</v>
      </c>
      <c r="G7" s="10">
        <v>54</v>
      </c>
      <c r="H7" s="10">
        <v>0</v>
      </c>
      <c r="I7" s="10">
        <v>3</v>
      </c>
      <c r="J7" s="10"/>
      <c r="K7" s="10"/>
      <c r="L7" s="10"/>
      <c r="M7" s="10"/>
      <c r="N7" s="17"/>
      <c r="O7" s="10"/>
      <c r="P7" s="10"/>
    </row>
    <row r="8" ht="41.25" customHeight="1" spans="1:16">
      <c r="A8" s="9"/>
      <c r="B8" s="9"/>
      <c r="C8" s="10" t="s">
        <v>121</v>
      </c>
      <c r="D8" s="11" t="s">
        <v>122</v>
      </c>
      <c r="E8" s="12">
        <v>5</v>
      </c>
      <c r="F8" s="10">
        <v>90</v>
      </c>
      <c r="G8" s="10">
        <v>90</v>
      </c>
      <c r="H8" s="10">
        <v>0</v>
      </c>
      <c r="I8" s="10"/>
      <c r="J8" s="10">
        <v>5</v>
      </c>
      <c r="K8" s="10"/>
      <c r="L8" s="10"/>
      <c r="M8" s="10"/>
      <c r="N8" s="17"/>
      <c r="O8" s="10"/>
      <c r="P8" s="10"/>
    </row>
    <row r="9" ht="41.25" customHeight="1" spans="1:16">
      <c r="A9" s="9"/>
      <c r="B9" s="9"/>
      <c r="C9" s="10" t="s">
        <v>123</v>
      </c>
      <c r="D9" s="11" t="s">
        <v>124</v>
      </c>
      <c r="E9" s="12">
        <v>3</v>
      </c>
      <c r="F9" s="10">
        <v>54</v>
      </c>
      <c r="G9" s="10">
        <v>54</v>
      </c>
      <c r="H9" s="10">
        <v>0</v>
      </c>
      <c r="I9" s="10"/>
      <c r="J9" s="10">
        <v>3</v>
      </c>
      <c r="K9" s="10"/>
      <c r="L9" s="10"/>
      <c r="M9" s="10"/>
      <c r="N9" s="17"/>
      <c r="O9" s="10"/>
      <c r="P9" s="10"/>
    </row>
    <row r="10" ht="41.25" customHeight="1" spans="1:16">
      <c r="A10" s="9"/>
      <c r="B10" s="9"/>
      <c r="C10" s="10" t="s">
        <v>125</v>
      </c>
      <c r="D10" s="11" t="s">
        <v>126</v>
      </c>
      <c r="E10" s="12">
        <v>3</v>
      </c>
      <c r="F10" s="10">
        <v>54</v>
      </c>
      <c r="G10" s="10">
        <v>54</v>
      </c>
      <c r="H10" s="10">
        <v>0</v>
      </c>
      <c r="I10" s="10"/>
      <c r="J10" s="10">
        <v>3</v>
      </c>
      <c r="K10" s="10"/>
      <c r="L10" s="10"/>
      <c r="M10" s="10"/>
      <c r="N10" s="17"/>
      <c r="O10" s="10"/>
      <c r="P10" s="10"/>
    </row>
    <row r="11" ht="41.25" customHeight="1" spans="1:16">
      <c r="A11" s="9"/>
      <c r="B11" s="9"/>
      <c r="C11" s="10" t="s">
        <v>127</v>
      </c>
      <c r="D11" s="11" t="s">
        <v>128</v>
      </c>
      <c r="E11" s="12">
        <v>2</v>
      </c>
      <c r="F11" s="10">
        <v>36</v>
      </c>
      <c r="G11" s="10">
        <v>36</v>
      </c>
      <c r="H11" s="10">
        <v>0</v>
      </c>
      <c r="I11" s="10"/>
      <c r="J11" s="10"/>
      <c r="K11" s="10">
        <v>2</v>
      </c>
      <c r="L11" s="10"/>
      <c r="M11" s="10"/>
      <c r="N11" s="17"/>
      <c r="O11" s="10"/>
      <c r="P11" s="10"/>
    </row>
    <row r="12" ht="41.25" customHeight="1" spans="1:16">
      <c r="A12" s="9"/>
      <c r="B12" s="9"/>
      <c r="C12" s="10" t="s">
        <v>129</v>
      </c>
      <c r="D12" s="10" t="s">
        <v>130</v>
      </c>
      <c r="E12" s="10">
        <v>1</v>
      </c>
      <c r="F12" s="10">
        <v>20</v>
      </c>
      <c r="G12" s="10">
        <v>0</v>
      </c>
      <c r="H12" s="10">
        <v>20</v>
      </c>
      <c r="I12" s="10"/>
      <c r="J12" s="10"/>
      <c r="K12" s="10">
        <v>3</v>
      </c>
      <c r="L12" s="10"/>
      <c r="M12" s="10"/>
      <c r="N12" s="10"/>
      <c r="O12" s="10"/>
      <c r="P12" s="10"/>
    </row>
    <row r="13" ht="41.25" customHeight="1" spans="1:16">
      <c r="A13" s="9"/>
      <c r="B13" s="9"/>
      <c r="C13" s="10" t="s">
        <v>131</v>
      </c>
      <c r="D13" s="11" t="s">
        <v>132</v>
      </c>
      <c r="E13" s="12">
        <v>3</v>
      </c>
      <c r="F13" s="10">
        <v>54</v>
      </c>
      <c r="G13" s="10">
        <v>54</v>
      </c>
      <c r="H13" s="10">
        <v>0</v>
      </c>
      <c r="I13" s="10"/>
      <c r="J13" s="10"/>
      <c r="K13" s="10"/>
      <c r="L13" s="10"/>
      <c r="M13" s="10">
        <v>3</v>
      </c>
      <c r="N13" s="17"/>
      <c r="O13" s="10"/>
      <c r="P13" s="10"/>
    </row>
    <row r="14" spans="1:16">
      <c r="A14" s="9"/>
      <c r="B14" s="9"/>
      <c r="C14" s="13" t="s">
        <v>48</v>
      </c>
      <c r="D14" s="13"/>
      <c r="E14" s="12">
        <f t="shared" ref="E14:P14" si="0">SUM(E6:E13)</f>
        <v>24</v>
      </c>
      <c r="F14" s="12">
        <f t="shared" si="0"/>
        <v>434</v>
      </c>
      <c r="G14" s="12">
        <f t="shared" si="0"/>
        <v>414</v>
      </c>
      <c r="H14" s="12">
        <f t="shared" si="0"/>
        <v>20</v>
      </c>
      <c r="I14" s="12">
        <f t="shared" si="0"/>
        <v>7</v>
      </c>
      <c r="J14" s="12">
        <f t="shared" si="0"/>
        <v>11</v>
      </c>
      <c r="K14" s="12">
        <f t="shared" si="0"/>
        <v>5</v>
      </c>
      <c r="L14" s="12">
        <f t="shared" si="0"/>
        <v>0</v>
      </c>
      <c r="M14" s="12">
        <f t="shared" si="0"/>
        <v>3</v>
      </c>
      <c r="N14" s="12">
        <f t="shared" si="0"/>
        <v>0</v>
      </c>
      <c r="O14" s="12">
        <f t="shared" si="0"/>
        <v>0</v>
      </c>
      <c r="P14" s="12">
        <f t="shared" si="0"/>
        <v>0</v>
      </c>
    </row>
    <row r="15" ht="48" spans="1:16">
      <c r="A15" s="9"/>
      <c r="B15" s="9" t="s">
        <v>133</v>
      </c>
      <c r="C15" s="10" t="s">
        <v>134</v>
      </c>
      <c r="D15" s="11" t="s">
        <v>135</v>
      </c>
      <c r="E15" s="12">
        <v>1</v>
      </c>
      <c r="F15" s="10">
        <v>18</v>
      </c>
      <c r="G15" s="10">
        <v>18</v>
      </c>
      <c r="H15" s="10">
        <v>0</v>
      </c>
      <c r="I15" s="10">
        <v>3</v>
      </c>
      <c r="J15" s="10"/>
      <c r="K15" s="10"/>
      <c r="L15" s="10"/>
      <c r="M15" s="10"/>
      <c r="N15" s="17"/>
      <c r="O15" s="10"/>
      <c r="P15" s="10"/>
    </row>
    <row r="16" ht="36" spans="1:16">
      <c r="A16" s="9"/>
      <c r="B16" s="9"/>
      <c r="C16" s="10" t="s">
        <v>136</v>
      </c>
      <c r="D16" s="11" t="s">
        <v>137</v>
      </c>
      <c r="E16" s="12">
        <v>2</v>
      </c>
      <c r="F16" s="10">
        <v>36</v>
      </c>
      <c r="G16" s="10">
        <v>36</v>
      </c>
      <c r="H16" s="10">
        <v>0</v>
      </c>
      <c r="I16" s="10">
        <v>3</v>
      </c>
      <c r="J16" s="10"/>
      <c r="K16" s="10"/>
      <c r="L16" s="10"/>
      <c r="M16" s="10"/>
      <c r="N16" s="17"/>
      <c r="O16" s="10"/>
      <c r="P16" s="10"/>
    </row>
    <row r="17" ht="36" customHeight="1" spans="1:16">
      <c r="A17" s="9"/>
      <c r="B17" s="9"/>
      <c r="C17" s="10" t="s">
        <v>138</v>
      </c>
      <c r="D17" s="11" t="s">
        <v>139</v>
      </c>
      <c r="E17" s="12">
        <v>3</v>
      </c>
      <c r="F17" s="10">
        <v>54</v>
      </c>
      <c r="G17" s="10">
        <v>54</v>
      </c>
      <c r="H17" s="10">
        <v>0</v>
      </c>
      <c r="I17" s="10"/>
      <c r="J17" s="10">
        <v>3</v>
      </c>
      <c r="K17" s="10"/>
      <c r="L17" s="10"/>
      <c r="M17" s="10"/>
      <c r="N17" s="17"/>
      <c r="O17" s="10"/>
      <c r="P17" s="10"/>
    </row>
    <row r="18" ht="36" spans="1:16">
      <c r="A18" s="9"/>
      <c r="B18" s="9"/>
      <c r="C18" s="10" t="s">
        <v>140</v>
      </c>
      <c r="D18" s="11" t="s">
        <v>141</v>
      </c>
      <c r="E18" s="12">
        <v>3</v>
      </c>
      <c r="F18" s="10">
        <v>54</v>
      </c>
      <c r="G18" s="10">
        <v>54</v>
      </c>
      <c r="H18" s="10">
        <v>0</v>
      </c>
      <c r="I18" s="10"/>
      <c r="J18" s="10"/>
      <c r="K18" s="10">
        <v>3</v>
      </c>
      <c r="L18" s="10"/>
      <c r="M18" s="10"/>
      <c r="N18" s="17"/>
      <c r="O18" s="10"/>
      <c r="P18" s="10"/>
    </row>
    <row r="19" ht="48" spans="1:16">
      <c r="A19" s="9"/>
      <c r="B19" s="9"/>
      <c r="C19" s="10" t="s">
        <v>142</v>
      </c>
      <c r="D19" s="11" t="s">
        <v>143</v>
      </c>
      <c r="E19" s="12">
        <v>3</v>
      </c>
      <c r="F19" s="10">
        <v>54</v>
      </c>
      <c r="G19" s="10">
        <v>54</v>
      </c>
      <c r="H19" s="10">
        <v>0</v>
      </c>
      <c r="I19" s="10"/>
      <c r="J19" s="10"/>
      <c r="K19" s="10">
        <v>3</v>
      </c>
      <c r="L19" s="10"/>
      <c r="M19" s="10"/>
      <c r="N19" s="17"/>
      <c r="O19" s="10"/>
      <c r="P19" s="10"/>
    </row>
    <row r="20" ht="24" spans="1:16">
      <c r="A20" s="9"/>
      <c r="B20" s="9"/>
      <c r="C20" s="10" t="s">
        <v>144</v>
      </c>
      <c r="D20" s="11" t="s">
        <v>145</v>
      </c>
      <c r="E20" s="12">
        <v>3</v>
      </c>
      <c r="F20" s="10">
        <v>54</v>
      </c>
      <c r="G20" s="10">
        <v>36</v>
      </c>
      <c r="H20" s="10">
        <v>18</v>
      </c>
      <c r="I20" s="10"/>
      <c r="J20" s="10"/>
      <c r="K20" s="10">
        <v>3</v>
      </c>
      <c r="L20" s="10"/>
      <c r="M20" s="10"/>
      <c r="N20" s="17"/>
      <c r="O20" s="10"/>
      <c r="P20" s="10"/>
    </row>
    <row r="21" ht="36" spans="1:16">
      <c r="A21" s="9"/>
      <c r="B21" s="9"/>
      <c r="C21" s="10" t="s">
        <v>146</v>
      </c>
      <c r="D21" s="11" t="s">
        <v>147</v>
      </c>
      <c r="E21" s="12">
        <v>2</v>
      </c>
      <c r="F21" s="10">
        <v>36</v>
      </c>
      <c r="G21" s="10">
        <v>36</v>
      </c>
      <c r="H21" s="10">
        <v>0</v>
      </c>
      <c r="I21" s="10"/>
      <c r="J21" s="10"/>
      <c r="K21" s="10"/>
      <c r="L21" s="10">
        <v>3</v>
      </c>
      <c r="M21" s="10"/>
      <c r="N21" s="17"/>
      <c r="O21" s="10"/>
      <c r="P21" s="10"/>
    </row>
    <row r="22" ht="39.95" customHeight="1" spans="1:16">
      <c r="A22" s="9"/>
      <c r="B22" s="9"/>
      <c r="C22" s="10" t="s">
        <v>148</v>
      </c>
      <c r="D22" s="11" t="s">
        <v>149</v>
      </c>
      <c r="E22" s="12">
        <v>2</v>
      </c>
      <c r="F22" s="10">
        <v>36</v>
      </c>
      <c r="G22" s="10">
        <v>36</v>
      </c>
      <c r="H22" s="10">
        <v>0</v>
      </c>
      <c r="I22" s="10"/>
      <c r="J22" s="10"/>
      <c r="K22" s="10"/>
      <c r="L22" s="10">
        <v>3</v>
      </c>
      <c r="M22" s="10"/>
      <c r="N22" s="17"/>
      <c r="O22" s="10"/>
      <c r="P22" s="10"/>
    </row>
    <row r="23" ht="36" spans="1:16">
      <c r="A23" s="9"/>
      <c r="B23" s="9"/>
      <c r="C23" s="10" t="s">
        <v>150</v>
      </c>
      <c r="D23" s="11" t="s">
        <v>151</v>
      </c>
      <c r="E23" s="12">
        <v>2</v>
      </c>
      <c r="F23" s="10">
        <v>36</v>
      </c>
      <c r="G23" s="10">
        <v>36</v>
      </c>
      <c r="H23" s="10">
        <v>0</v>
      </c>
      <c r="I23" s="10"/>
      <c r="J23" s="10"/>
      <c r="K23" s="10"/>
      <c r="L23" s="10">
        <v>3</v>
      </c>
      <c r="M23" s="10"/>
      <c r="N23" s="17"/>
      <c r="O23" s="10"/>
      <c r="P23" s="10"/>
    </row>
    <row r="24" ht="36" spans="1:16">
      <c r="A24" s="9"/>
      <c r="B24" s="9"/>
      <c r="C24" s="10" t="s">
        <v>152</v>
      </c>
      <c r="D24" s="11" t="s">
        <v>153</v>
      </c>
      <c r="E24" s="12">
        <v>3</v>
      </c>
      <c r="F24" s="10">
        <v>54</v>
      </c>
      <c r="G24" s="10">
        <v>36</v>
      </c>
      <c r="H24" s="10">
        <v>18</v>
      </c>
      <c r="I24" s="10"/>
      <c r="J24" s="10"/>
      <c r="K24" s="10"/>
      <c r="L24" s="10">
        <v>3</v>
      </c>
      <c r="M24" s="10"/>
      <c r="N24" s="17"/>
      <c r="O24" s="10"/>
      <c r="P24" s="10"/>
    </row>
    <row r="25" ht="28.8" spans="1:16">
      <c r="A25" s="9"/>
      <c r="B25" s="9"/>
      <c r="C25" s="10" t="s">
        <v>154</v>
      </c>
      <c r="D25" s="10" t="s">
        <v>155</v>
      </c>
      <c r="E25" s="12">
        <v>2</v>
      </c>
      <c r="F25" s="10">
        <v>36</v>
      </c>
      <c r="G25" s="10">
        <v>36</v>
      </c>
      <c r="H25" s="10">
        <v>0</v>
      </c>
      <c r="I25" s="10"/>
      <c r="J25" s="10"/>
      <c r="K25" s="10"/>
      <c r="L25" s="10"/>
      <c r="M25" s="10">
        <v>3</v>
      </c>
      <c r="N25" s="17"/>
      <c r="O25" s="10"/>
      <c r="P25" s="10"/>
    </row>
    <row r="26" ht="72" spans="1:16">
      <c r="A26" s="9"/>
      <c r="B26" s="9"/>
      <c r="C26" s="10" t="s">
        <v>156</v>
      </c>
      <c r="D26" s="10" t="s">
        <v>157</v>
      </c>
      <c r="E26" s="10">
        <v>3</v>
      </c>
      <c r="F26" s="10">
        <v>54</v>
      </c>
      <c r="G26" s="10">
        <v>36</v>
      </c>
      <c r="H26" s="10">
        <v>18</v>
      </c>
      <c r="I26" s="10"/>
      <c r="J26" s="10"/>
      <c r="K26" s="10"/>
      <c r="L26" s="10"/>
      <c r="M26" s="10">
        <v>3</v>
      </c>
      <c r="N26" s="10"/>
      <c r="O26" s="10"/>
      <c r="P26" s="10"/>
    </row>
    <row r="27" ht="36" spans="1:16">
      <c r="A27" s="9"/>
      <c r="B27" s="9"/>
      <c r="C27" s="10" t="s">
        <v>158</v>
      </c>
      <c r="D27" s="11" t="s">
        <v>159</v>
      </c>
      <c r="E27" s="12">
        <v>2</v>
      </c>
      <c r="F27" s="10">
        <v>36</v>
      </c>
      <c r="G27" s="10">
        <v>36</v>
      </c>
      <c r="H27" s="10">
        <v>0</v>
      </c>
      <c r="I27" s="10"/>
      <c r="J27" s="10"/>
      <c r="K27" s="10"/>
      <c r="L27" s="10"/>
      <c r="M27" s="10">
        <v>3</v>
      </c>
      <c r="N27" s="17"/>
      <c r="O27" s="10"/>
      <c r="P27" s="10"/>
    </row>
    <row r="28" ht="36" spans="1:16">
      <c r="A28" s="9"/>
      <c r="B28" s="9"/>
      <c r="C28" s="10" t="s">
        <v>160</v>
      </c>
      <c r="D28" s="11" t="s">
        <v>161</v>
      </c>
      <c r="E28" s="12">
        <v>3</v>
      </c>
      <c r="F28" s="10">
        <v>54</v>
      </c>
      <c r="G28" s="10">
        <v>54</v>
      </c>
      <c r="H28" s="10">
        <v>0</v>
      </c>
      <c r="I28" s="10"/>
      <c r="J28" s="10"/>
      <c r="K28" s="10"/>
      <c r="L28" s="10"/>
      <c r="M28" s="10">
        <v>3</v>
      </c>
      <c r="N28" s="17"/>
      <c r="O28" s="10"/>
      <c r="P28" s="10"/>
    </row>
    <row r="29" ht="36" spans="1:16">
      <c r="A29" s="9"/>
      <c r="B29" s="9"/>
      <c r="C29" s="10" t="s">
        <v>162</v>
      </c>
      <c r="D29" s="11" t="s">
        <v>163</v>
      </c>
      <c r="E29" s="12">
        <v>2</v>
      </c>
      <c r="F29" s="10">
        <v>36</v>
      </c>
      <c r="G29" s="10">
        <v>26</v>
      </c>
      <c r="H29" s="10">
        <v>10</v>
      </c>
      <c r="I29" s="10"/>
      <c r="J29" s="10"/>
      <c r="K29" s="10"/>
      <c r="L29" s="10"/>
      <c r="M29" s="10">
        <v>3</v>
      </c>
      <c r="N29" s="10"/>
      <c r="O29" s="10"/>
      <c r="P29" s="10"/>
    </row>
    <row r="30" spans="1:16">
      <c r="A30" s="9"/>
      <c r="B30" s="9"/>
      <c r="C30" s="10" t="s">
        <v>48</v>
      </c>
      <c r="D30" s="10"/>
      <c r="E30" s="12">
        <f>SUM(E15:E29)</f>
        <v>36</v>
      </c>
      <c r="F30" s="12">
        <f ca="1">SUM(F15:F38)</f>
        <v>666</v>
      </c>
      <c r="G30" s="12">
        <f ca="1">SUM(G15:G38)</f>
        <v>602</v>
      </c>
      <c r="H30" s="12">
        <f ca="1">SUM(H15:H38)</f>
        <v>64</v>
      </c>
      <c r="I30" s="12">
        <f>SUM(I15:I29)</f>
        <v>6</v>
      </c>
      <c r="J30" s="12">
        <f>SUM(J15:J29)</f>
        <v>3</v>
      </c>
      <c r="K30" s="12">
        <f>SUM(K15:K29)</f>
        <v>9</v>
      </c>
      <c r="L30" s="12">
        <f>SUM(L15:L29)</f>
        <v>12</v>
      </c>
      <c r="M30" s="12">
        <f ca="1">SUM(M15:M38)</f>
        <v>17</v>
      </c>
      <c r="N30" s="12">
        <v>2</v>
      </c>
      <c r="O30" s="12">
        <f>SUM(O15:O29)</f>
        <v>0</v>
      </c>
      <c r="P30" s="12">
        <f>SUM(P15:P29)</f>
        <v>0</v>
      </c>
    </row>
    <row r="31" ht="36" customHeight="1" spans="1:16">
      <c r="A31" s="9"/>
      <c r="B31" s="14" t="s">
        <v>164</v>
      </c>
      <c r="C31" s="10" t="s">
        <v>165</v>
      </c>
      <c r="D31" s="11" t="s">
        <v>166</v>
      </c>
      <c r="E31" s="12">
        <v>1</v>
      </c>
      <c r="F31" s="10">
        <v>20</v>
      </c>
      <c r="G31" s="10">
        <v>0</v>
      </c>
      <c r="H31" s="10">
        <v>20</v>
      </c>
      <c r="I31" s="10"/>
      <c r="J31" s="10">
        <v>3</v>
      </c>
      <c r="K31" s="10"/>
      <c r="L31" s="10"/>
      <c r="M31" s="10"/>
      <c r="N31" s="17"/>
      <c r="O31" s="10"/>
      <c r="P31" s="10"/>
    </row>
    <row r="32" ht="36" customHeight="1" spans="1:16">
      <c r="A32" s="9"/>
      <c r="B32" s="14"/>
      <c r="C32" s="10" t="s">
        <v>167</v>
      </c>
      <c r="D32" s="11" t="s">
        <v>168</v>
      </c>
      <c r="E32" s="15">
        <v>3</v>
      </c>
      <c r="F32" s="16">
        <v>54</v>
      </c>
      <c r="G32" s="16">
        <v>27</v>
      </c>
      <c r="H32" s="16">
        <v>27</v>
      </c>
      <c r="I32" s="10"/>
      <c r="J32" s="10">
        <v>2</v>
      </c>
      <c r="K32" s="10"/>
      <c r="L32" s="10"/>
      <c r="M32" s="10"/>
      <c r="N32" s="10"/>
      <c r="O32" s="10"/>
      <c r="P32" s="10"/>
    </row>
    <row r="33" ht="36" customHeight="1" spans="1:16">
      <c r="A33" s="9"/>
      <c r="B33" s="14"/>
      <c r="C33" s="10" t="s">
        <v>169</v>
      </c>
      <c r="D33" s="10" t="s">
        <v>170</v>
      </c>
      <c r="E33" s="12">
        <v>3</v>
      </c>
      <c r="F33" s="11">
        <v>54</v>
      </c>
      <c r="G33" s="11">
        <v>27</v>
      </c>
      <c r="H33" s="11">
        <v>27</v>
      </c>
      <c r="I33" s="11"/>
      <c r="J33" s="11"/>
      <c r="K33" s="11">
        <v>3</v>
      </c>
      <c r="L33" s="11"/>
      <c r="M33" s="11"/>
      <c r="N33" s="11"/>
      <c r="O33" s="11"/>
      <c r="P33" s="11"/>
    </row>
    <row r="34" ht="36" customHeight="1" spans="1:16">
      <c r="A34" s="9"/>
      <c r="B34" s="14"/>
      <c r="C34" s="10" t="s">
        <v>171</v>
      </c>
      <c r="D34" s="11" t="s">
        <v>172</v>
      </c>
      <c r="E34" s="12">
        <v>2</v>
      </c>
      <c r="F34" s="10">
        <v>36</v>
      </c>
      <c r="G34" s="10">
        <v>18</v>
      </c>
      <c r="H34" s="10">
        <v>18</v>
      </c>
      <c r="I34" s="10"/>
      <c r="J34" s="10"/>
      <c r="K34" s="10"/>
      <c r="L34" s="10">
        <v>3</v>
      </c>
      <c r="M34" s="10"/>
      <c r="N34" s="17"/>
      <c r="O34" s="10"/>
      <c r="P34" s="10"/>
    </row>
    <row r="35" ht="36" customHeight="1" spans="1:16">
      <c r="A35" s="9"/>
      <c r="B35" s="14"/>
      <c r="C35" s="10" t="s">
        <v>173</v>
      </c>
      <c r="D35" s="11" t="s">
        <v>174</v>
      </c>
      <c r="E35" s="12">
        <v>2</v>
      </c>
      <c r="F35" s="10">
        <v>36</v>
      </c>
      <c r="G35" s="10">
        <v>36</v>
      </c>
      <c r="H35" s="10">
        <v>0</v>
      </c>
      <c r="I35" s="10"/>
      <c r="J35" s="10"/>
      <c r="K35" s="10"/>
      <c r="L35" s="10">
        <v>3</v>
      </c>
      <c r="M35" s="10"/>
      <c r="N35" s="17"/>
      <c r="O35" s="10"/>
      <c r="P35" s="10"/>
    </row>
    <row r="36" ht="36" customHeight="1" spans="1:16">
      <c r="A36" s="9"/>
      <c r="B36" s="14"/>
      <c r="C36" s="10" t="s">
        <v>175</v>
      </c>
      <c r="D36" s="11" t="s">
        <v>176</v>
      </c>
      <c r="E36" s="12">
        <v>2</v>
      </c>
      <c r="F36" s="10">
        <v>36</v>
      </c>
      <c r="G36" s="10">
        <v>36</v>
      </c>
      <c r="H36" s="10">
        <v>0</v>
      </c>
      <c r="I36" s="10"/>
      <c r="J36" s="10"/>
      <c r="K36" s="10"/>
      <c r="L36" s="10">
        <v>2</v>
      </c>
      <c r="M36" s="10"/>
      <c r="N36" s="17"/>
      <c r="O36" s="10"/>
      <c r="P36" s="10"/>
    </row>
    <row r="37" ht="36" customHeight="1" spans="1:16">
      <c r="A37" s="9"/>
      <c r="B37" s="14"/>
      <c r="C37" s="10" t="s">
        <v>177</v>
      </c>
      <c r="D37" s="11" t="s">
        <v>178</v>
      </c>
      <c r="E37" s="12">
        <v>2</v>
      </c>
      <c r="F37" s="10">
        <v>36</v>
      </c>
      <c r="G37" s="10">
        <v>36</v>
      </c>
      <c r="H37" s="10">
        <v>0</v>
      </c>
      <c r="I37" s="10"/>
      <c r="J37" s="10"/>
      <c r="K37" s="10"/>
      <c r="L37" s="10">
        <v>3</v>
      </c>
      <c r="M37" s="10"/>
      <c r="N37" s="17"/>
      <c r="O37" s="10"/>
      <c r="P37" s="10"/>
    </row>
    <row r="38" ht="36" customHeight="1" spans="1:16">
      <c r="A38" s="9"/>
      <c r="B38" s="14"/>
      <c r="C38" s="10" t="s">
        <v>179</v>
      </c>
      <c r="D38" s="11" t="s">
        <v>180</v>
      </c>
      <c r="E38" s="12">
        <v>1</v>
      </c>
      <c r="F38" s="10">
        <v>18</v>
      </c>
      <c r="G38" s="10">
        <v>18</v>
      </c>
      <c r="H38" s="10">
        <v>0</v>
      </c>
      <c r="I38" s="10"/>
      <c r="J38" s="10"/>
      <c r="K38" s="10"/>
      <c r="L38" s="10"/>
      <c r="M38" s="10">
        <v>2</v>
      </c>
      <c r="N38" s="18"/>
      <c r="O38" s="10"/>
      <c r="P38" s="10"/>
    </row>
    <row r="39" ht="36" customHeight="1" spans="1:16">
      <c r="A39" s="9"/>
      <c r="B39" s="14"/>
      <c r="C39" s="10" t="s">
        <v>181</v>
      </c>
      <c r="D39" s="11" t="s">
        <v>182</v>
      </c>
      <c r="E39" s="12">
        <v>2</v>
      </c>
      <c r="F39" s="10">
        <v>36</v>
      </c>
      <c r="G39" s="10">
        <v>36</v>
      </c>
      <c r="H39" s="10">
        <v>0</v>
      </c>
      <c r="I39" s="10"/>
      <c r="J39" s="10"/>
      <c r="K39" s="10"/>
      <c r="L39" s="18"/>
      <c r="M39" s="10">
        <v>3</v>
      </c>
      <c r="N39" s="17"/>
      <c r="O39" s="10"/>
      <c r="P39" s="10"/>
    </row>
    <row r="40" ht="36" customHeight="1" spans="1:16">
      <c r="A40" s="9"/>
      <c r="B40" s="14"/>
      <c r="C40" s="10" t="s">
        <v>183</v>
      </c>
      <c r="D40" s="11" t="s">
        <v>184</v>
      </c>
      <c r="E40" s="12">
        <v>2</v>
      </c>
      <c r="F40" s="10">
        <v>36</v>
      </c>
      <c r="G40" s="10">
        <v>36</v>
      </c>
      <c r="H40" s="10">
        <v>0</v>
      </c>
      <c r="I40" s="10"/>
      <c r="J40" s="10"/>
      <c r="K40" s="10"/>
      <c r="L40" s="10"/>
      <c r="M40" s="10">
        <v>3</v>
      </c>
      <c r="N40" s="17"/>
      <c r="O40" s="10"/>
      <c r="P40" s="10"/>
    </row>
    <row r="41" ht="36" customHeight="1" spans="1:16">
      <c r="A41" s="9"/>
      <c r="B41" s="14"/>
      <c r="C41" s="10" t="s">
        <v>185</v>
      </c>
      <c r="D41" s="11" t="s">
        <v>186</v>
      </c>
      <c r="E41" s="12">
        <v>2</v>
      </c>
      <c r="F41" s="10">
        <v>36</v>
      </c>
      <c r="G41" s="10">
        <v>36</v>
      </c>
      <c r="H41" s="10">
        <v>0</v>
      </c>
      <c r="I41" s="10"/>
      <c r="J41" s="10"/>
      <c r="K41" s="10"/>
      <c r="L41" s="10"/>
      <c r="M41" s="10">
        <v>3</v>
      </c>
      <c r="N41" s="17"/>
      <c r="O41" s="10"/>
      <c r="P41" s="10"/>
    </row>
    <row r="42" ht="36" customHeight="1" spans="1:16">
      <c r="A42" s="9"/>
      <c r="B42" s="14"/>
      <c r="C42" s="10" t="s">
        <v>187</v>
      </c>
      <c r="D42" s="11" t="s">
        <v>188</v>
      </c>
      <c r="E42" s="12">
        <v>1</v>
      </c>
      <c r="F42" s="10">
        <v>20</v>
      </c>
      <c r="G42" s="10">
        <v>0</v>
      </c>
      <c r="H42" s="10">
        <v>20</v>
      </c>
      <c r="I42" s="10"/>
      <c r="J42" s="10"/>
      <c r="K42" s="10"/>
      <c r="L42" s="10"/>
      <c r="M42" s="10">
        <v>1</v>
      </c>
      <c r="N42" s="17"/>
      <c r="O42" s="10"/>
      <c r="P42" s="10"/>
    </row>
    <row r="43" ht="36" customHeight="1" spans="1:16">
      <c r="A43" s="9"/>
      <c r="B43" s="14"/>
      <c r="C43" s="10" t="s">
        <v>189</v>
      </c>
      <c r="D43" s="11" t="s">
        <v>190</v>
      </c>
      <c r="E43" s="12">
        <v>2</v>
      </c>
      <c r="F43" s="10">
        <v>36</v>
      </c>
      <c r="G43" s="10">
        <v>36</v>
      </c>
      <c r="H43" s="10">
        <v>0</v>
      </c>
      <c r="I43" s="10"/>
      <c r="J43" s="10"/>
      <c r="K43" s="10"/>
      <c r="L43" s="10"/>
      <c r="M43" s="10">
        <v>3</v>
      </c>
      <c r="N43" s="10"/>
      <c r="O43" s="10"/>
      <c r="P43" s="10"/>
    </row>
    <row r="44" ht="36" customHeight="1" spans="1:16">
      <c r="A44" s="9"/>
      <c r="B44" s="14"/>
      <c r="C44" s="10" t="s">
        <v>191</v>
      </c>
      <c r="D44" s="11" t="s">
        <v>192</v>
      </c>
      <c r="E44" s="12">
        <v>2</v>
      </c>
      <c r="F44" s="10">
        <v>36</v>
      </c>
      <c r="G44" s="10">
        <v>18</v>
      </c>
      <c r="H44" s="10">
        <v>18</v>
      </c>
      <c r="I44" s="10"/>
      <c r="J44" s="10"/>
      <c r="K44" s="10"/>
      <c r="L44" s="10"/>
      <c r="M44" s="10"/>
      <c r="N44" s="10">
        <v>3</v>
      </c>
      <c r="O44" s="10"/>
      <c r="P44" s="10"/>
    </row>
    <row r="45" ht="36" customHeight="1" spans="1:16">
      <c r="A45" s="9"/>
      <c r="B45" s="14"/>
      <c r="C45" s="10" t="s">
        <v>193</v>
      </c>
      <c r="D45" s="11" t="s">
        <v>194</v>
      </c>
      <c r="E45" s="12">
        <v>1</v>
      </c>
      <c r="F45" s="10" t="s">
        <v>195</v>
      </c>
      <c r="G45" s="10">
        <v>0</v>
      </c>
      <c r="H45" s="10">
        <v>20</v>
      </c>
      <c r="I45" s="10"/>
      <c r="J45" s="10"/>
      <c r="K45" s="10"/>
      <c r="L45" s="10"/>
      <c r="M45" s="10"/>
      <c r="N45" s="10">
        <v>3</v>
      </c>
      <c r="O45" s="10"/>
      <c r="P45" s="10"/>
    </row>
    <row r="46" ht="36" customHeight="1" spans="1:16">
      <c r="A46" s="9"/>
      <c r="B46" s="14"/>
      <c r="C46" s="10" t="s">
        <v>196</v>
      </c>
      <c r="D46" s="11" t="s">
        <v>197</v>
      </c>
      <c r="E46" s="12">
        <v>2</v>
      </c>
      <c r="F46" s="10">
        <v>36</v>
      </c>
      <c r="G46" s="10">
        <v>36</v>
      </c>
      <c r="H46" s="10">
        <v>0</v>
      </c>
      <c r="I46" s="10"/>
      <c r="J46" s="10"/>
      <c r="K46" s="10"/>
      <c r="L46" s="10"/>
      <c r="M46" s="10"/>
      <c r="N46" s="10">
        <v>3</v>
      </c>
      <c r="O46" s="10"/>
      <c r="P46" s="10"/>
    </row>
    <row r="47" ht="36" customHeight="1" spans="1:16">
      <c r="A47" s="9"/>
      <c r="B47" s="14"/>
      <c r="C47" s="10" t="s">
        <v>198</v>
      </c>
      <c r="D47" s="11" t="s">
        <v>199</v>
      </c>
      <c r="E47" s="12">
        <v>2</v>
      </c>
      <c r="F47" s="10">
        <v>36</v>
      </c>
      <c r="G47" s="10">
        <v>36</v>
      </c>
      <c r="H47" s="10">
        <v>0</v>
      </c>
      <c r="I47" s="10"/>
      <c r="J47" s="10"/>
      <c r="K47" s="10"/>
      <c r="L47" s="10"/>
      <c r="M47" s="10"/>
      <c r="N47" s="10">
        <v>3</v>
      </c>
      <c r="O47" s="10"/>
      <c r="P47" s="10"/>
    </row>
    <row r="48" ht="36" customHeight="1" spans="1:16">
      <c r="A48" s="9"/>
      <c r="B48" s="14"/>
      <c r="C48" s="10" t="s">
        <v>200</v>
      </c>
      <c r="D48" s="11" t="s">
        <v>201</v>
      </c>
      <c r="E48" s="12">
        <v>2</v>
      </c>
      <c r="F48" s="10">
        <v>36</v>
      </c>
      <c r="G48" s="10">
        <v>18</v>
      </c>
      <c r="H48" s="10">
        <v>18</v>
      </c>
      <c r="I48" s="10"/>
      <c r="J48" s="10"/>
      <c r="K48" s="10"/>
      <c r="L48" s="10"/>
      <c r="M48" s="10"/>
      <c r="N48" s="10">
        <v>3</v>
      </c>
      <c r="O48" s="10"/>
      <c r="P48" s="10"/>
    </row>
    <row r="49" ht="36" customHeight="1" spans="1:16">
      <c r="A49" s="9"/>
      <c r="B49" s="14"/>
      <c r="C49" s="10" t="s">
        <v>202</v>
      </c>
      <c r="D49" s="11" t="s">
        <v>203</v>
      </c>
      <c r="E49" s="12">
        <v>2</v>
      </c>
      <c r="F49" s="10">
        <v>36</v>
      </c>
      <c r="G49" s="10">
        <v>36</v>
      </c>
      <c r="H49" s="10">
        <v>0</v>
      </c>
      <c r="I49" s="10"/>
      <c r="J49" s="10"/>
      <c r="K49" s="10"/>
      <c r="L49" s="10"/>
      <c r="M49" s="10"/>
      <c r="N49" s="10">
        <v>3</v>
      </c>
      <c r="O49" s="10"/>
      <c r="P49" s="10"/>
    </row>
    <row r="50" ht="36" customHeight="1" spans="1:16">
      <c r="A50" s="9"/>
      <c r="B50" s="14"/>
      <c r="C50" s="10" t="s">
        <v>204</v>
      </c>
      <c r="D50" s="11" t="s">
        <v>205</v>
      </c>
      <c r="E50" s="12">
        <v>2</v>
      </c>
      <c r="F50" s="10">
        <v>36</v>
      </c>
      <c r="G50" s="10">
        <v>36</v>
      </c>
      <c r="H50" s="10">
        <v>0</v>
      </c>
      <c r="I50" s="10"/>
      <c r="J50" s="10"/>
      <c r="K50" s="10"/>
      <c r="L50" s="10"/>
      <c r="M50" s="10"/>
      <c r="N50" s="10">
        <v>3</v>
      </c>
      <c r="O50" s="10"/>
      <c r="P50" s="10"/>
    </row>
    <row r="51" ht="36" customHeight="1" spans="1:16">
      <c r="A51" s="9"/>
      <c r="B51" s="14"/>
      <c r="C51" s="10" t="s">
        <v>206</v>
      </c>
      <c r="D51" s="11" t="s">
        <v>207</v>
      </c>
      <c r="E51" s="12">
        <v>2</v>
      </c>
      <c r="F51" s="10">
        <v>36</v>
      </c>
      <c r="G51" s="10">
        <v>36</v>
      </c>
      <c r="H51" s="10">
        <v>0</v>
      </c>
      <c r="I51" s="10"/>
      <c r="J51" s="10"/>
      <c r="K51" s="10"/>
      <c r="L51" s="10"/>
      <c r="M51" s="10"/>
      <c r="N51" s="10">
        <v>3</v>
      </c>
      <c r="O51" s="10"/>
      <c r="P51" s="10"/>
    </row>
    <row r="52" ht="36" customHeight="1" spans="1:16">
      <c r="A52" s="9"/>
      <c r="B52" s="14"/>
      <c r="C52" s="10" t="s">
        <v>208</v>
      </c>
      <c r="D52" s="11" t="s">
        <v>209</v>
      </c>
      <c r="E52" s="12">
        <v>2</v>
      </c>
      <c r="F52" s="10">
        <v>36</v>
      </c>
      <c r="G52" s="10">
        <v>36</v>
      </c>
      <c r="H52" s="10">
        <v>0</v>
      </c>
      <c r="I52" s="10"/>
      <c r="J52" s="10"/>
      <c r="K52" s="10"/>
      <c r="L52" s="10"/>
      <c r="M52" s="10"/>
      <c r="N52" s="10">
        <v>3</v>
      </c>
      <c r="O52" s="10"/>
      <c r="P52" s="10"/>
    </row>
    <row r="53" ht="36" customHeight="1" spans="1:16">
      <c r="A53" s="9"/>
      <c r="B53" s="14"/>
      <c r="C53" s="10" t="s">
        <v>210</v>
      </c>
      <c r="D53" s="11" t="s">
        <v>211</v>
      </c>
      <c r="E53" s="12">
        <v>1</v>
      </c>
      <c r="F53" s="10" t="s">
        <v>212</v>
      </c>
      <c r="G53" s="10">
        <v>0</v>
      </c>
      <c r="H53" s="10" t="s">
        <v>212</v>
      </c>
      <c r="I53" s="10"/>
      <c r="J53" s="10"/>
      <c r="K53" s="10"/>
      <c r="L53" s="10"/>
      <c r="M53" s="10"/>
      <c r="N53" s="17"/>
      <c r="O53" s="10" t="s">
        <v>212</v>
      </c>
      <c r="P53" s="10"/>
    </row>
    <row r="54" ht="36" customHeight="1" spans="1:16">
      <c r="A54" s="9"/>
      <c r="B54" s="14"/>
      <c r="C54" s="14" t="s">
        <v>48</v>
      </c>
      <c r="D54" s="14"/>
      <c r="E54" s="12">
        <f>SUM(E31:E53)</f>
        <v>43</v>
      </c>
      <c r="F54" s="12">
        <f t="shared" ref="F54:P54" si="1">SUM(F31:F52)</f>
        <v>742</v>
      </c>
      <c r="G54" s="12">
        <f t="shared" si="1"/>
        <v>594</v>
      </c>
      <c r="H54" s="12">
        <f t="shared" si="1"/>
        <v>168</v>
      </c>
      <c r="I54" s="12">
        <f t="shared" si="1"/>
        <v>0</v>
      </c>
      <c r="J54" s="12">
        <f t="shared" si="1"/>
        <v>5</v>
      </c>
      <c r="K54" s="12">
        <f t="shared" si="1"/>
        <v>3</v>
      </c>
      <c r="L54" s="12">
        <f t="shared" si="1"/>
        <v>11</v>
      </c>
      <c r="M54" s="12">
        <f t="shared" si="1"/>
        <v>15</v>
      </c>
      <c r="N54" s="12">
        <f t="shared" si="1"/>
        <v>27</v>
      </c>
      <c r="O54" s="12">
        <f t="shared" si="1"/>
        <v>0</v>
      </c>
      <c r="P54" s="12">
        <f t="shared" si="1"/>
        <v>0</v>
      </c>
    </row>
    <row r="55" ht="36" customHeight="1" spans="1:16">
      <c r="A55" s="9"/>
      <c r="B55" s="9" t="s">
        <v>213</v>
      </c>
      <c r="C55" s="10" t="s">
        <v>214</v>
      </c>
      <c r="D55" s="11" t="s">
        <v>215</v>
      </c>
      <c r="E55" s="12">
        <v>1</v>
      </c>
      <c r="F55" s="10" t="s">
        <v>195</v>
      </c>
      <c r="G55" s="10">
        <v>0</v>
      </c>
      <c r="H55" s="10" t="s">
        <v>195</v>
      </c>
      <c r="I55" s="10" t="s">
        <v>195</v>
      </c>
      <c r="J55" s="10"/>
      <c r="K55" s="10"/>
      <c r="L55" s="10"/>
      <c r="M55" s="10"/>
      <c r="N55" s="17"/>
      <c r="O55" s="10"/>
      <c r="P55" s="10"/>
    </row>
    <row r="56" ht="36" customHeight="1" spans="1:16">
      <c r="A56" s="9"/>
      <c r="B56" s="9"/>
      <c r="C56" s="10" t="s">
        <v>216</v>
      </c>
      <c r="D56" s="11" t="s">
        <v>217</v>
      </c>
      <c r="E56" s="12">
        <v>1</v>
      </c>
      <c r="F56" s="10">
        <v>20</v>
      </c>
      <c r="G56" s="10">
        <v>0</v>
      </c>
      <c r="H56" s="10">
        <v>20</v>
      </c>
      <c r="I56" s="10">
        <v>2</v>
      </c>
      <c r="J56" s="10"/>
      <c r="K56" s="10"/>
      <c r="L56" s="10"/>
      <c r="M56" s="10"/>
      <c r="N56" s="17"/>
      <c r="O56" s="10"/>
      <c r="P56" s="10"/>
    </row>
    <row r="57" ht="36" customHeight="1" spans="1:16">
      <c r="A57" s="9"/>
      <c r="B57" s="9"/>
      <c r="C57" s="10" t="s">
        <v>218</v>
      </c>
      <c r="D57" s="11" t="s">
        <v>219</v>
      </c>
      <c r="E57" s="12">
        <v>1</v>
      </c>
      <c r="F57" s="10">
        <v>20</v>
      </c>
      <c r="G57" s="10">
        <v>0</v>
      </c>
      <c r="H57" s="10">
        <v>20</v>
      </c>
      <c r="I57" s="10"/>
      <c r="J57" s="10">
        <v>3</v>
      </c>
      <c r="K57" s="10"/>
      <c r="L57" s="10"/>
      <c r="M57" s="10"/>
      <c r="N57" s="17"/>
      <c r="O57" s="10"/>
      <c r="P57" s="10"/>
    </row>
    <row r="58" ht="36" customHeight="1" spans="1:16">
      <c r="A58" s="9"/>
      <c r="B58" s="14"/>
      <c r="C58" s="10" t="s">
        <v>220</v>
      </c>
      <c r="D58" s="11" t="s">
        <v>221</v>
      </c>
      <c r="E58" s="12">
        <v>2</v>
      </c>
      <c r="F58" s="10">
        <v>40</v>
      </c>
      <c r="G58" s="10">
        <v>0</v>
      </c>
      <c r="H58" s="10">
        <v>40</v>
      </c>
      <c r="I58" s="10"/>
      <c r="J58" s="10"/>
      <c r="K58" s="10">
        <v>3</v>
      </c>
      <c r="L58" s="10"/>
      <c r="M58" s="10"/>
      <c r="N58" s="17"/>
      <c r="O58" s="10"/>
      <c r="P58" s="10"/>
    </row>
    <row r="59" ht="36" customHeight="1" spans="1:16">
      <c r="A59" s="9"/>
      <c r="B59" s="14"/>
      <c r="C59" s="10" t="s">
        <v>222</v>
      </c>
      <c r="D59" s="11" t="s">
        <v>223</v>
      </c>
      <c r="E59" s="12">
        <v>1</v>
      </c>
      <c r="F59" s="10">
        <v>20</v>
      </c>
      <c r="G59" s="10">
        <v>0</v>
      </c>
      <c r="H59" s="10">
        <v>20</v>
      </c>
      <c r="I59" s="10"/>
      <c r="J59" s="10"/>
      <c r="K59" s="10"/>
      <c r="L59" s="10">
        <v>3</v>
      </c>
      <c r="M59" s="10"/>
      <c r="N59" s="17"/>
      <c r="O59" s="10"/>
      <c r="P59" s="10"/>
    </row>
    <row r="60" ht="36" customHeight="1" spans="1:16">
      <c r="A60" s="9"/>
      <c r="B60" s="14"/>
      <c r="C60" s="10" t="s">
        <v>224</v>
      </c>
      <c r="D60" s="11" t="s">
        <v>225</v>
      </c>
      <c r="E60" s="12">
        <v>2</v>
      </c>
      <c r="F60" s="10">
        <v>40</v>
      </c>
      <c r="G60" s="10">
        <v>0</v>
      </c>
      <c r="H60" s="10">
        <v>40</v>
      </c>
      <c r="I60" s="10"/>
      <c r="J60" s="10"/>
      <c r="K60" s="10"/>
      <c r="L60" s="10">
        <v>3</v>
      </c>
      <c r="M60" s="10"/>
      <c r="N60" s="17"/>
      <c r="O60" s="10"/>
      <c r="P60" s="10"/>
    </row>
    <row r="61" ht="36" customHeight="1" spans="1:16">
      <c r="A61" s="9"/>
      <c r="B61" s="14"/>
      <c r="C61" s="10" t="s">
        <v>226</v>
      </c>
      <c r="D61" s="11" t="s">
        <v>227</v>
      </c>
      <c r="E61" s="12">
        <v>2</v>
      </c>
      <c r="F61" s="10" t="s">
        <v>228</v>
      </c>
      <c r="G61" s="10">
        <v>0</v>
      </c>
      <c r="H61" s="10" t="s">
        <v>228</v>
      </c>
      <c r="I61" s="10"/>
      <c r="J61" s="10"/>
      <c r="K61" s="10"/>
      <c r="L61" s="10" t="s">
        <v>228</v>
      </c>
      <c r="M61" s="10"/>
      <c r="N61" s="17"/>
      <c r="O61" s="10"/>
      <c r="P61" s="10"/>
    </row>
    <row r="62" ht="36" customHeight="1" spans="1:16">
      <c r="A62" s="9"/>
      <c r="B62" s="14"/>
      <c r="C62" s="10" t="s">
        <v>229</v>
      </c>
      <c r="D62" s="11" t="s">
        <v>230</v>
      </c>
      <c r="E62" s="12">
        <v>2</v>
      </c>
      <c r="F62" s="10" t="s">
        <v>228</v>
      </c>
      <c r="G62" s="10">
        <v>0</v>
      </c>
      <c r="H62" s="10" t="s">
        <v>228</v>
      </c>
      <c r="I62" s="10"/>
      <c r="J62" s="10"/>
      <c r="K62" s="10"/>
      <c r="L62" s="10"/>
      <c r="M62" s="10" t="s">
        <v>228</v>
      </c>
      <c r="N62" s="17"/>
      <c r="O62" s="10"/>
      <c r="P62" s="10"/>
    </row>
    <row r="63" ht="36" customHeight="1" spans="1:16">
      <c r="A63" s="9"/>
      <c r="B63" s="14"/>
      <c r="C63" s="10" t="s">
        <v>231</v>
      </c>
      <c r="D63" s="10" t="s">
        <v>155</v>
      </c>
      <c r="E63" s="10">
        <v>1</v>
      </c>
      <c r="F63" s="10">
        <v>20</v>
      </c>
      <c r="G63" s="10">
        <v>0</v>
      </c>
      <c r="H63" s="10">
        <v>20</v>
      </c>
      <c r="I63" s="10"/>
      <c r="J63" s="10"/>
      <c r="K63" s="10"/>
      <c r="L63" s="10"/>
      <c r="M63" s="10">
        <v>3</v>
      </c>
      <c r="N63" s="10"/>
      <c r="O63" s="10"/>
      <c r="P63" s="10"/>
    </row>
    <row r="64" ht="36" customHeight="1" spans="1:16">
      <c r="A64" s="9"/>
      <c r="B64" s="14"/>
      <c r="C64" s="10" t="s">
        <v>232</v>
      </c>
      <c r="D64" s="10" t="s">
        <v>233</v>
      </c>
      <c r="E64" s="10">
        <v>2</v>
      </c>
      <c r="F64" s="10" t="s">
        <v>228</v>
      </c>
      <c r="G64" s="10">
        <v>0</v>
      </c>
      <c r="H64" s="10" t="s">
        <v>228</v>
      </c>
      <c r="I64" s="10"/>
      <c r="J64" s="10"/>
      <c r="K64" s="10"/>
      <c r="L64" s="10"/>
      <c r="M64" s="10"/>
      <c r="N64" s="10" t="s">
        <v>228</v>
      </c>
      <c r="O64" s="10"/>
      <c r="P64" s="10"/>
    </row>
    <row r="65" ht="36" customHeight="1" spans="1:16">
      <c r="A65" s="9"/>
      <c r="B65" s="14"/>
      <c r="C65" s="10" t="s">
        <v>234</v>
      </c>
      <c r="D65" s="11" t="s">
        <v>235</v>
      </c>
      <c r="E65" s="12">
        <v>2</v>
      </c>
      <c r="F65" s="10">
        <v>40</v>
      </c>
      <c r="G65" s="10">
        <v>0</v>
      </c>
      <c r="H65" s="10">
        <v>40</v>
      </c>
      <c r="I65" s="10"/>
      <c r="J65" s="10"/>
      <c r="K65" s="10"/>
      <c r="L65" s="10"/>
      <c r="M65" s="10"/>
      <c r="N65" s="10">
        <v>3</v>
      </c>
      <c r="O65" s="10"/>
      <c r="P65" s="10"/>
    </row>
    <row r="66" ht="36" customHeight="1" spans="1:16">
      <c r="A66" s="9"/>
      <c r="B66" s="14"/>
      <c r="C66" s="10" t="s">
        <v>236</v>
      </c>
      <c r="D66" s="11" t="s">
        <v>237</v>
      </c>
      <c r="E66" s="12">
        <v>2</v>
      </c>
      <c r="F66" s="10" t="s">
        <v>238</v>
      </c>
      <c r="G66" s="10">
        <v>0</v>
      </c>
      <c r="H66" s="10" t="s">
        <v>228</v>
      </c>
      <c r="I66" s="10"/>
      <c r="J66" s="10"/>
      <c r="K66" s="10"/>
      <c r="L66" s="10"/>
      <c r="M66" s="10"/>
      <c r="N66" s="10" t="s">
        <v>228</v>
      </c>
      <c r="O66" s="10"/>
      <c r="P66" s="10"/>
    </row>
    <row r="67" ht="36" customHeight="1" spans="1:16">
      <c r="A67" s="9"/>
      <c r="B67" s="14"/>
      <c r="C67" s="19" t="s">
        <v>239</v>
      </c>
      <c r="D67" s="19" t="s">
        <v>240</v>
      </c>
      <c r="E67" s="19">
        <v>1</v>
      </c>
      <c r="F67" s="19" t="s">
        <v>195</v>
      </c>
      <c r="G67" s="19"/>
      <c r="H67" s="19"/>
      <c r="I67" s="19"/>
      <c r="J67" s="19"/>
      <c r="K67" s="19"/>
      <c r="L67" s="19"/>
      <c r="M67" s="19"/>
      <c r="N67" s="19"/>
      <c r="O67" s="19" t="s">
        <v>195</v>
      </c>
      <c r="P67" s="22"/>
    </row>
    <row r="68" ht="36" customHeight="1" spans="1:16">
      <c r="A68" s="9"/>
      <c r="B68" s="14"/>
      <c r="C68" s="10" t="s">
        <v>241</v>
      </c>
      <c r="D68" s="11" t="s">
        <v>242</v>
      </c>
      <c r="E68" s="12">
        <v>1</v>
      </c>
      <c r="F68" s="10" t="s">
        <v>212</v>
      </c>
      <c r="G68" s="10">
        <v>0</v>
      </c>
      <c r="H68" s="10" t="s">
        <v>212</v>
      </c>
      <c r="I68" s="10"/>
      <c r="J68" s="10"/>
      <c r="K68" s="10"/>
      <c r="L68" s="10"/>
      <c r="M68" s="10"/>
      <c r="N68" s="10" t="s">
        <v>212</v>
      </c>
      <c r="O68" s="10"/>
      <c r="P68" s="10"/>
    </row>
    <row r="69" s="2" customFormat="1" ht="36" customHeight="1" spans="1:16">
      <c r="A69" s="9"/>
      <c r="B69" s="14"/>
      <c r="C69" s="10" t="s">
        <v>243</v>
      </c>
      <c r="D69" s="11" t="s">
        <v>244</v>
      </c>
      <c r="E69" s="12">
        <v>1</v>
      </c>
      <c r="F69" s="10">
        <v>20</v>
      </c>
      <c r="G69" s="10">
        <v>0</v>
      </c>
      <c r="H69" s="10">
        <v>20</v>
      </c>
      <c r="I69" s="10"/>
      <c r="J69" s="10"/>
      <c r="K69" s="10"/>
      <c r="L69" s="10"/>
      <c r="M69" s="10"/>
      <c r="N69" s="10">
        <v>3</v>
      </c>
      <c r="O69" s="18"/>
      <c r="P69" s="10"/>
    </row>
    <row r="70" ht="36" customHeight="1" spans="1:16">
      <c r="A70" s="9"/>
      <c r="B70" s="14"/>
      <c r="C70" s="10" t="s">
        <v>245</v>
      </c>
      <c r="D70" s="11" t="s">
        <v>246</v>
      </c>
      <c r="E70" s="12">
        <v>2</v>
      </c>
      <c r="F70" s="10" t="s">
        <v>238</v>
      </c>
      <c r="G70" s="10">
        <v>0</v>
      </c>
      <c r="H70" s="10" t="s">
        <v>238</v>
      </c>
      <c r="I70" s="10"/>
      <c r="J70" s="10"/>
      <c r="K70" s="10"/>
      <c r="L70" s="10"/>
      <c r="M70" s="10"/>
      <c r="N70" s="17"/>
      <c r="O70" s="10" t="s">
        <v>238</v>
      </c>
      <c r="P70" s="10"/>
    </row>
    <row r="71" ht="36" customHeight="1" spans="1:16">
      <c r="A71" s="9"/>
      <c r="B71" s="14"/>
      <c r="C71" s="10" t="s">
        <v>247</v>
      </c>
      <c r="D71" s="11" t="s">
        <v>248</v>
      </c>
      <c r="E71" s="12">
        <v>8</v>
      </c>
      <c r="F71" s="10" t="s">
        <v>249</v>
      </c>
      <c r="G71" s="10">
        <v>0</v>
      </c>
      <c r="H71" s="10" t="s">
        <v>249</v>
      </c>
      <c r="I71" s="10"/>
      <c r="J71" s="10"/>
      <c r="K71" s="10"/>
      <c r="L71" s="10"/>
      <c r="M71" s="10"/>
      <c r="N71" s="17"/>
      <c r="O71" s="10" t="s">
        <v>249</v>
      </c>
      <c r="P71" s="10"/>
    </row>
    <row r="72" spans="1:16">
      <c r="A72" s="20"/>
      <c r="B72" s="20"/>
      <c r="C72" s="10" t="s">
        <v>48</v>
      </c>
      <c r="D72" s="10"/>
      <c r="E72" s="12">
        <f>SUM(E55:E71)</f>
        <v>32</v>
      </c>
      <c r="F72" s="12">
        <v>660</v>
      </c>
      <c r="G72" s="12">
        <f>SUM(G55:G71)</f>
        <v>0</v>
      </c>
      <c r="H72" s="12">
        <v>660</v>
      </c>
      <c r="I72" s="12">
        <f>SUM(I55:I71)</f>
        <v>2</v>
      </c>
      <c r="J72" s="12">
        <f>SUM(J55:J71)</f>
        <v>3</v>
      </c>
      <c r="K72" s="12">
        <f>SUM(K55:K71)</f>
        <v>3</v>
      </c>
      <c r="L72" s="12">
        <f>SUM(L55:L71)</f>
        <v>6</v>
      </c>
      <c r="M72" s="12">
        <f>SUM(M55:M71)</f>
        <v>3</v>
      </c>
      <c r="N72" s="12">
        <v>6</v>
      </c>
      <c r="O72" s="12">
        <v>18</v>
      </c>
      <c r="P72" s="12">
        <f>SUM(P55:P71)</f>
        <v>0</v>
      </c>
    </row>
    <row r="73" spans="1:16">
      <c r="A73" s="59" t="s">
        <v>250</v>
      </c>
      <c r="B73" s="59"/>
      <c r="C73" s="59"/>
      <c r="D73" s="59"/>
      <c r="E73" s="59"/>
      <c r="F73" s="59"/>
      <c r="G73" s="59"/>
      <c r="H73" s="59"/>
      <c r="I73" s="59"/>
      <c r="J73" s="59"/>
      <c r="K73" s="59"/>
      <c r="L73" s="59"/>
      <c r="M73" s="59"/>
      <c r="N73" s="59"/>
      <c r="O73" s="59"/>
      <c r="P73" s="59"/>
    </row>
    <row r="74" spans="1:16">
      <c r="A74" s="59"/>
      <c r="B74" s="59"/>
      <c r="C74" s="59"/>
      <c r="D74" s="59"/>
      <c r="E74" s="59"/>
      <c r="F74" s="59"/>
      <c r="G74" s="59"/>
      <c r="H74" s="59"/>
      <c r="I74" s="59"/>
      <c r="J74" s="59"/>
      <c r="K74" s="59"/>
      <c r="L74" s="59"/>
      <c r="M74" s="59"/>
      <c r="N74" s="59"/>
      <c r="O74" s="59"/>
      <c r="P74" s="59"/>
    </row>
  </sheetData>
  <mergeCells count="25">
    <mergeCell ref="A1:P1"/>
    <mergeCell ref="A2:P2"/>
    <mergeCell ref="E3:H3"/>
    <mergeCell ref="I3:P3"/>
    <mergeCell ref="I4:J4"/>
    <mergeCell ref="K4:L4"/>
    <mergeCell ref="M4:N4"/>
    <mergeCell ref="O4:P4"/>
    <mergeCell ref="C14:D14"/>
    <mergeCell ref="C30:D30"/>
    <mergeCell ref="C54:D54"/>
    <mergeCell ref="C72:D72"/>
    <mergeCell ref="A6:A71"/>
    <mergeCell ref="B6:B14"/>
    <mergeCell ref="B15:B30"/>
    <mergeCell ref="B31:B54"/>
    <mergeCell ref="B55:B71"/>
    <mergeCell ref="C3:C5"/>
    <mergeCell ref="D3:D5"/>
    <mergeCell ref="E4:E5"/>
    <mergeCell ref="F4:F5"/>
    <mergeCell ref="G4:G5"/>
    <mergeCell ref="H4:H5"/>
    <mergeCell ref="A73:P74"/>
    <mergeCell ref="A3:B5"/>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C8" sqref="C8"/>
    </sheetView>
  </sheetViews>
  <sheetFormatPr defaultColWidth="9" defaultRowHeight="14.4"/>
  <cols>
    <col min="1" max="1" width="8" style="46" customWidth="1"/>
    <col min="2" max="2" width="8.62962962962963" style="46" customWidth="1"/>
    <col min="3" max="4" width="8" style="46" customWidth="1"/>
    <col min="5" max="12" width="6.5" style="46" customWidth="1"/>
    <col min="13" max="16384" width="9" style="46"/>
  </cols>
  <sheetData>
    <row r="1" ht="15.6" spans="1:12">
      <c r="A1" s="47" t="s">
        <v>251</v>
      </c>
      <c r="B1" s="18"/>
      <c r="C1" s="18"/>
      <c r="D1" s="18"/>
      <c r="E1" s="18"/>
      <c r="F1" s="18"/>
      <c r="G1" s="18"/>
      <c r="H1" s="18"/>
      <c r="I1" s="18"/>
      <c r="J1" s="18"/>
      <c r="K1" s="18"/>
      <c r="L1" s="18"/>
    </row>
    <row r="2" ht="20.4" spans="1:12">
      <c r="A2" s="48" t="s">
        <v>252</v>
      </c>
      <c r="B2" s="48"/>
      <c r="C2" s="48"/>
      <c r="D2" s="48"/>
      <c r="E2" s="48"/>
      <c r="F2" s="48"/>
      <c r="G2" s="48"/>
      <c r="H2" s="48"/>
      <c r="I2" s="48"/>
      <c r="J2" s="48"/>
      <c r="K2" s="48"/>
      <c r="L2" s="48"/>
    </row>
    <row r="3" ht="15" customHeight="1" spans="1:12">
      <c r="A3" s="49" t="s">
        <v>253</v>
      </c>
      <c r="B3" s="49" t="s">
        <v>3</v>
      </c>
      <c r="C3" s="8" t="s">
        <v>254</v>
      </c>
      <c r="D3" s="8" t="s">
        <v>9</v>
      </c>
      <c r="E3" s="8" t="s">
        <v>255</v>
      </c>
      <c r="F3" s="8"/>
      <c r="G3" s="8"/>
      <c r="H3" s="8"/>
      <c r="I3" s="8"/>
      <c r="J3" s="8"/>
      <c r="K3" s="8"/>
      <c r="L3" s="8"/>
    </row>
    <row r="4" ht="36" customHeight="1" spans="1:12">
      <c r="A4" s="50"/>
      <c r="B4" s="50"/>
      <c r="C4" s="8"/>
      <c r="D4" s="8"/>
      <c r="E4" s="8" t="s">
        <v>85</v>
      </c>
      <c r="F4" s="8" t="s">
        <v>86</v>
      </c>
      <c r="G4" s="8" t="s">
        <v>87</v>
      </c>
      <c r="H4" s="8" t="s">
        <v>88</v>
      </c>
      <c r="I4" s="8" t="s">
        <v>256</v>
      </c>
      <c r="J4" s="8" t="s">
        <v>257</v>
      </c>
      <c r="K4" s="8" t="s">
        <v>258</v>
      </c>
      <c r="L4" s="8" t="s">
        <v>259</v>
      </c>
    </row>
    <row r="5" ht="27" customHeight="1" spans="1:12">
      <c r="A5" s="10" t="s">
        <v>260</v>
      </c>
      <c r="B5" s="39" t="s">
        <v>17</v>
      </c>
      <c r="C5" s="40">
        <v>34</v>
      </c>
      <c r="D5" s="40">
        <v>686</v>
      </c>
      <c r="E5" s="39">
        <v>4</v>
      </c>
      <c r="F5" s="40">
        <v>8</v>
      </c>
      <c r="G5" s="40">
        <v>10</v>
      </c>
      <c r="H5" s="40">
        <v>6</v>
      </c>
      <c r="I5" s="40">
        <v>4</v>
      </c>
      <c r="J5" s="39">
        <v>2</v>
      </c>
      <c r="K5" s="39">
        <v>0</v>
      </c>
      <c r="L5" s="39">
        <v>0</v>
      </c>
    </row>
    <row r="6" ht="27" customHeight="1" spans="1:12">
      <c r="A6" s="10"/>
      <c r="B6" s="39" t="s">
        <v>49</v>
      </c>
      <c r="C6" s="39">
        <v>13</v>
      </c>
      <c r="D6" s="39">
        <v>238</v>
      </c>
      <c r="E6" s="39">
        <v>5</v>
      </c>
      <c r="F6" s="39">
        <v>1</v>
      </c>
      <c r="G6" s="39">
        <v>1</v>
      </c>
      <c r="H6" s="39">
        <v>1</v>
      </c>
      <c r="I6" s="39">
        <v>3</v>
      </c>
      <c r="J6" s="39">
        <v>2</v>
      </c>
      <c r="K6" s="39">
        <f>SUM(K1:K5)</f>
        <v>0</v>
      </c>
      <c r="L6" s="39">
        <v>0</v>
      </c>
    </row>
    <row r="7" ht="27" customHeight="1" spans="1:12">
      <c r="A7" s="10"/>
      <c r="B7" s="39" t="s">
        <v>71</v>
      </c>
      <c r="C7" s="40">
        <v>6</v>
      </c>
      <c r="D7" s="40">
        <v>110</v>
      </c>
      <c r="E7" s="39">
        <v>1</v>
      </c>
      <c r="F7" s="39">
        <v>1</v>
      </c>
      <c r="G7" s="39">
        <v>1</v>
      </c>
      <c r="H7" s="39">
        <v>1</v>
      </c>
      <c r="I7" s="39">
        <v>1</v>
      </c>
      <c r="J7" s="40">
        <v>1</v>
      </c>
      <c r="K7" s="39">
        <v>0</v>
      </c>
      <c r="L7" s="39">
        <v>0</v>
      </c>
    </row>
    <row r="8" ht="27" customHeight="1" spans="1:12">
      <c r="A8" s="51" t="s">
        <v>261</v>
      </c>
      <c r="B8" s="10" t="s">
        <v>116</v>
      </c>
      <c r="C8" s="10">
        <v>24</v>
      </c>
      <c r="D8" s="10">
        <v>434</v>
      </c>
      <c r="E8" s="10">
        <v>7</v>
      </c>
      <c r="F8" s="10">
        <v>11</v>
      </c>
      <c r="G8" s="10">
        <v>3</v>
      </c>
      <c r="H8" s="10">
        <v>0</v>
      </c>
      <c r="I8" s="10">
        <v>3</v>
      </c>
      <c r="J8" s="10">
        <v>0</v>
      </c>
      <c r="K8" s="10">
        <v>0</v>
      </c>
      <c r="L8" s="10">
        <v>0</v>
      </c>
    </row>
    <row r="9" ht="27" customHeight="1" spans="1:12">
      <c r="A9" s="52"/>
      <c r="B9" s="10" t="s">
        <v>133</v>
      </c>
      <c r="C9" s="10">
        <f>附表二!E30</f>
        <v>36</v>
      </c>
      <c r="D9" s="10">
        <v>666</v>
      </c>
      <c r="E9" s="10">
        <v>3</v>
      </c>
      <c r="F9" s="10">
        <v>3</v>
      </c>
      <c r="G9" s="10">
        <v>9</v>
      </c>
      <c r="H9" s="10">
        <v>9</v>
      </c>
      <c r="I9" s="10">
        <v>12</v>
      </c>
      <c r="J9" s="10">
        <v>0</v>
      </c>
      <c r="K9" s="10">
        <v>0</v>
      </c>
      <c r="L9" s="10">
        <v>0</v>
      </c>
    </row>
    <row r="10" ht="27" customHeight="1" spans="1:12">
      <c r="A10" s="52"/>
      <c r="B10" s="10" t="s">
        <v>164</v>
      </c>
      <c r="C10" s="10">
        <f>'附表四 '!C11</f>
        <v>11</v>
      </c>
      <c r="D10" s="39">
        <v>210</v>
      </c>
      <c r="E10" s="10">
        <v>0</v>
      </c>
      <c r="F10" s="10">
        <v>0</v>
      </c>
      <c r="G10" s="10">
        <v>0</v>
      </c>
      <c r="H10" s="10">
        <v>0</v>
      </c>
      <c r="I10" s="10">
        <v>3</v>
      </c>
      <c r="J10" s="10">
        <v>8</v>
      </c>
      <c r="K10" s="10">
        <v>0</v>
      </c>
      <c r="L10" s="10">
        <v>0</v>
      </c>
    </row>
    <row r="11" ht="27" customHeight="1" spans="1:12">
      <c r="A11" s="53"/>
      <c r="B11" s="10" t="s">
        <v>213</v>
      </c>
      <c r="C11" s="10">
        <f>附表二!E72</f>
        <v>32</v>
      </c>
      <c r="D11" s="10">
        <v>660</v>
      </c>
      <c r="E11" s="10">
        <v>2</v>
      </c>
      <c r="F11" s="10">
        <v>1</v>
      </c>
      <c r="G11" s="10">
        <v>2</v>
      </c>
      <c r="H11" s="10">
        <v>5</v>
      </c>
      <c r="I11" s="10">
        <v>3</v>
      </c>
      <c r="J11" s="10">
        <v>8</v>
      </c>
      <c r="K11" s="10">
        <v>11</v>
      </c>
      <c r="L11" s="10">
        <v>0</v>
      </c>
    </row>
    <row r="12" ht="29.25" customHeight="1" spans="1:12">
      <c r="A12" s="10" t="s">
        <v>109</v>
      </c>
      <c r="B12" s="10"/>
      <c r="C12" s="10">
        <v>156</v>
      </c>
      <c r="D12" s="10">
        <f t="shared" ref="D12:L12" si="0">SUM(D5:D11)</f>
        <v>3004</v>
      </c>
      <c r="E12" s="10">
        <f t="shared" si="0"/>
        <v>22</v>
      </c>
      <c r="F12" s="10">
        <f t="shared" si="0"/>
        <v>25</v>
      </c>
      <c r="G12" s="10">
        <f t="shared" si="0"/>
        <v>26</v>
      </c>
      <c r="H12" s="10">
        <f t="shared" si="0"/>
        <v>22</v>
      </c>
      <c r="I12" s="10">
        <f t="shared" si="0"/>
        <v>29</v>
      </c>
      <c r="J12" s="10">
        <f t="shared" si="0"/>
        <v>21</v>
      </c>
      <c r="K12" s="10">
        <f t="shared" si="0"/>
        <v>11</v>
      </c>
      <c r="L12" s="10">
        <f t="shared" si="0"/>
        <v>0</v>
      </c>
    </row>
    <row r="13" ht="66" customHeight="1" spans="1:12">
      <c r="A13" s="8" t="s">
        <v>262</v>
      </c>
      <c r="B13" s="8"/>
      <c r="C13" s="54" t="s">
        <v>263</v>
      </c>
      <c r="D13" s="54"/>
      <c r="E13" s="54"/>
      <c r="F13" s="54"/>
      <c r="G13" s="54"/>
      <c r="H13" s="54"/>
      <c r="I13" s="54"/>
      <c r="J13" s="54"/>
      <c r="K13" s="54"/>
      <c r="L13" s="54"/>
    </row>
    <row r="14" spans="3:12">
      <c r="C14" s="46">
        <v>37</v>
      </c>
      <c r="D14" s="46">
        <v>666</v>
      </c>
      <c r="E14" s="46">
        <v>6</v>
      </c>
      <c r="F14" s="46">
        <v>3</v>
      </c>
      <c r="G14" s="46">
        <v>9</v>
      </c>
      <c r="H14" s="46">
        <v>13</v>
      </c>
      <c r="I14" s="46">
        <v>15</v>
      </c>
      <c r="J14" s="46">
        <v>2</v>
      </c>
      <c r="K14" s="46">
        <v>0</v>
      </c>
      <c r="L14" s="46">
        <v>0</v>
      </c>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7" sqref="H7"/>
    </sheetView>
  </sheetViews>
  <sheetFormatPr defaultColWidth="9" defaultRowHeight="14.4"/>
  <cols>
    <col min="1" max="1" width="11.1296296296296" style="32" customWidth="1"/>
    <col min="2" max="2" width="11.3796296296296" style="32" customWidth="1"/>
    <col min="3" max="4" width="9" style="32"/>
    <col min="5" max="5" width="9.75" style="32" customWidth="1"/>
    <col min="6" max="8" width="8.62962962962963" style="32" customWidth="1"/>
    <col min="9" max="9" width="9.5" style="32" customWidth="1"/>
    <col min="10" max="16384" width="9" style="32"/>
  </cols>
  <sheetData>
    <row r="1" ht="15.6" spans="1:1">
      <c r="A1" s="33" t="s">
        <v>264</v>
      </c>
    </row>
    <row r="2" ht="20.4" spans="1:12">
      <c r="A2" s="34" t="s">
        <v>265</v>
      </c>
      <c r="B2" s="34"/>
      <c r="C2" s="34"/>
      <c r="D2" s="34"/>
      <c r="E2" s="34"/>
      <c r="F2" s="34"/>
      <c r="G2" s="34"/>
      <c r="H2" s="34"/>
      <c r="I2" s="34"/>
      <c r="J2" s="45"/>
      <c r="K2" s="45"/>
      <c r="L2" s="45"/>
    </row>
    <row r="3" ht="15" customHeight="1" spans="1:9">
      <c r="A3" s="35" t="s">
        <v>253</v>
      </c>
      <c r="B3" s="35" t="s">
        <v>3</v>
      </c>
      <c r="C3" s="35" t="s">
        <v>254</v>
      </c>
      <c r="D3" s="35" t="s">
        <v>9</v>
      </c>
      <c r="E3" s="35" t="s">
        <v>266</v>
      </c>
      <c r="F3" s="36" t="s">
        <v>267</v>
      </c>
      <c r="G3" s="36"/>
      <c r="H3" s="36"/>
      <c r="I3" s="36"/>
    </row>
    <row r="4" ht="36" customHeight="1" spans="1:9">
      <c r="A4" s="37"/>
      <c r="B4" s="37"/>
      <c r="C4" s="37"/>
      <c r="D4" s="37"/>
      <c r="E4" s="37"/>
      <c r="F4" s="38" t="s">
        <v>268</v>
      </c>
      <c r="G4" s="38" t="s">
        <v>269</v>
      </c>
      <c r="H4" s="38" t="s">
        <v>11</v>
      </c>
      <c r="I4" s="38" t="s">
        <v>269</v>
      </c>
    </row>
    <row r="5" ht="15" customHeight="1" spans="1:9">
      <c r="A5" s="39" t="s">
        <v>260</v>
      </c>
      <c r="B5" s="39" t="s">
        <v>17</v>
      </c>
      <c r="C5" s="40">
        <v>34</v>
      </c>
      <c r="D5" s="40">
        <v>686</v>
      </c>
      <c r="E5" s="41">
        <f t="shared" ref="E5:E8" si="0">D5/$D$14</f>
        <v>0.228362183754993</v>
      </c>
      <c r="F5" s="40">
        <v>538</v>
      </c>
      <c r="G5" s="41">
        <f t="shared" ref="G5:G7" si="1">F5/$D$8</f>
        <v>0.520309477756286</v>
      </c>
      <c r="H5" s="40">
        <v>148</v>
      </c>
      <c r="I5" s="41">
        <f>H5/$D$8</f>
        <v>0.143133462282398</v>
      </c>
    </row>
    <row r="6" spans="1:9">
      <c r="A6" s="39"/>
      <c r="B6" s="39" t="s">
        <v>49</v>
      </c>
      <c r="C6" s="39">
        <v>13</v>
      </c>
      <c r="D6" s="39">
        <v>238</v>
      </c>
      <c r="E6" s="41">
        <f t="shared" si="0"/>
        <v>0.0792276964047936</v>
      </c>
      <c r="F6" s="39">
        <v>180</v>
      </c>
      <c r="G6" s="41">
        <f t="shared" si="1"/>
        <v>0.174081237911025</v>
      </c>
      <c r="H6" s="39">
        <v>58</v>
      </c>
      <c r="I6" s="41">
        <f>H6/$D$8</f>
        <v>0.0560928433268859</v>
      </c>
    </row>
    <row r="7" ht="28.9" customHeight="1" spans="1:9">
      <c r="A7" s="39"/>
      <c r="B7" s="39" t="s">
        <v>71</v>
      </c>
      <c r="C7" s="40">
        <v>6</v>
      </c>
      <c r="D7" s="40">
        <v>110</v>
      </c>
      <c r="E7" s="41">
        <f t="shared" si="0"/>
        <v>0.0366178428761651</v>
      </c>
      <c r="F7" s="40">
        <v>79</v>
      </c>
      <c r="G7" s="41">
        <f t="shared" si="1"/>
        <v>0.0764023210831721</v>
      </c>
      <c r="H7" s="40">
        <v>31</v>
      </c>
      <c r="I7" s="41">
        <f>H7/$D$8</f>
        <v>0.0299806576402321</v>
      </c>
    </row>
    <row r="8" spans="1:9">
      <c r="A8" s="39"/>
      <c r="B8" s="26" t="s">
        <v>48</v>
      </c>
      <c r="C8" s="26">
        <f>SUM(C5:C7)</f>
        <v>53</v>
      </c>
      <c r="D8" s="26">
        <f>SUM(D5:D7)</f>
        <v>1034</v>
      </c>
      <c r="E8" s="42">
        <f t="shared" si="0"/>
        <v>0.344207723035952</v>
      </c>
      <c r="F8" s="26">
        <f>SUM(F5:F7)</f>
        <v>797</v>
      </c>
      <c r="G8" s="42">
        <f>F8/D8</f>
        <v>0.770793036750484</v>
      </c>
      <c r="H8" s="26">
        <f>SUM(H5:H7)</f>
        <v>237</v>
      </c>
      <c r="I8" s="41">
        <f>H8/$D$8</f>
        <v>0.229206963249516</v>
      </c>
    </row>
    <row r="9" ht="28.8" spans="1:9">
      <c r="A9" s="39" t="s">
        <v>261</v>
      </c>
      <c r="B9" s="39" t="s">
        <v>270</v>
      </c>
      <c r="C9" s="39">
        <v>24</v>
      </c>
      <c r="D9" s="39">
        <v>434</v>
      </c>
      <c r="E9" s="41">
        <f t="shared" ref="E9:E14" si="2">D9/$D$14</f>
        <v>0.144474034620506</v>
      </c>
      <c r="F9" s="39">
        <v>414</v>
      </c>
      <c r="G9" s="41">
        <f t="shared" ref="G9" si="3">F9/D13</f>
        <v>0.210152284263959</v>
      </c>
      <c r="H9" s="43">
        <v>20</v>
      </c>
      <c r="I9" s="41">
        <f>H9/$D$13</f>
        <v>0.0101522842639594</v>
      </c>
    </row>
    <row r="10" ht="24" customHeight="1" spans="1:9">
      <c r="A10" s="39"/>
      <c r="B10" s="39" t="s">
        <v>271</v>
      </c>
      <c r="C10" s="39">
        <f>'附表三 '!C9</f>
        <v>36</v>
      </c>
      <c r="D10" s="39">
        <v>666</v>
      </c>
      <c r="E10" s="41">
        <f t="shared" si="2"/>
        <v>0.221704394141145</v>
      </c>
      <c r="F10" s="43">
        <v>602</v>
      </c>
      <c r="G10" s="41">
        <f>F10/D13</f>
        <v>0.305583756345178</v>
      </c>
      <c r="H10" s="39">
        <v>64</v>
      </c>
      <c r="I10" s="41">
        <f>H10/$D$13</f>
        <v>0.0324873096446701</v>
      </c>
    </row>
    <row r="11" ht="21" customHeight="1" spans="1:9">
      <c r="A11" s="39"/>
      <c r="B11" s="39" t="s">
        <v>272</v>
      </c>
      <c r="C11" s="39">
        <f>C13-C9-C10-C12</f>
        <v>11</v>
      </c>
      <c r="D11" s="39">
        <v>210</v>
      </c>
      <c r="E11" s="41">
        <f t="shared" si="2"/>
        <v>0.0699067909454061</v>
      </c>
      <c r="F11" s="43">
        <v>90</v>
      </c>
      <c r="G11" s="41">
        <f>F11/D13</f>
        <v>0.0456852791878173</v>
      </c>
      <c r="H11" s="39">
        <v>120</v>
      </c>
      <c r="I11" s="41">
        <f>H11/$D$13</f>
        <v>0.0609137055837563</v>
      </c>
    </row>
    <row r="12" spans="1:9">
      <c r="A12" s="39"/>
      <c r="B12" s="39" t="s">
        <v>213</v>
      </c>
      <c r="C12" s="39">
        <f>'附表三 '!C11</f>
        <v>32</v>
      </c>
      <c r="D12" s="39">
        <v>660</v>
      </c>
      <c r="E12" s="41">
        <f t="shared" si="2"/>
        <v>0.219707057256991</v>
      </c>
      <c r="F12" s="39">
        <v>0</v>
      </c>
      <c r="G12" s="41">
        <f>F12/D13</f>
        <v>0</v>
      </c>
      <c r="H12" s="39">
        <v>660</v>
      </c>
      <c r="I12" s="41">
        <f>H12/$D$13</f>
        <v>0.33502538071066</v>
      </c>
    </row>
    <row r="13" ht="14.65" customHeight="1" spans="1:9">
      <c r="A13" s="39"/>
      <c r="B13" s="39" t="s">
        <v>48</v>
      </c>
      <c r="C13" s="39">
        <v>103</v>
      </c>
      <c r="D13" s="39">
        <f>SUM(D9:D12)</f>
        <v>1970</v>
      </c>
      <c r="E13" s="41">
        <f t="shared" si="2"/>
        <v>0.655792276964048</v>
      </c>
      <c r="F13" s="39">
        <f>SUM(F9:F12)</f>
        <v>1106</v>
      </c>
      <c r="G13" s="41">
        <f>F13/D13</f>
        <v>0.561421319796954</v>
      </c>
      <c r="H13" s="39">
        <f>SUM(H9:H12)</f>
        <v>864</v>
      </c>
      <c r="I13" s="41">
        <f>H13/D13</f>
        <v>0.438578680203046</v>
      </c>
    </row>
    <row r="14" spans="1:9">
      <c r="A14" s="44" t="s">
        <v>109</v>
      </c>
      <c r="B14" s="44"/>
      <c r="C14" s="39">
        <f>C8+C13</f>
        <v>156</v>
      </c>
      <c r="D14" s="39">
        <f>D8+D13</f>
        <v>3004</v>
      </c>
      <c r="E14" s="41">
        <f t="shared" si="2"/>
        <v>1</v>
      </c>
      <c r="F14" s="39">
        <f>F8+F13</f>
        <v>1903</v>
      </c>
      <c r="G14" s="41">
        <f>F14/D14</f>
        <v>0.633488681757656</v>
      </c>
      <c r="H14" s="39">
        <f>H8+H13</f>
        <v>1101</v>
      </c>
      <c r="I14" s="41">
        <f>H14/D14</f>
        <v>0.366511318242344</v>
      </c>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workbookViewId="0">
      <selection activeCell="A10" sqref="A10"/>
    </sheetView>
  </sheetViews>
  <sheetFormatPr defaultColWidth="9" defaultRowHeight="14.4" outlineLevelCol="7"/>
  <cols>
    <col min="1" max="1" width="18.1296296296296" style="24" customWidth="1"/>
    <col min="2" max="2" width="11.1296296296296" style="24" customWidth="1"/>
    <col min="3" max="6" width="8.62962962962963" style="24" customWidth="1"/>
    <col min="7" max="7" width="13.6296296296296" style="24" customWidth="1"/>
    <col min="8" max="8" width="8.62962962962963" style="24" customWidth="1"/>
    <col min="9" max="16384" width="9" style="24"/>
  </cols>
  <sheetData>
    <row r="1" ht="15.6" spans="1:8">
      <c r="A1" s="4" t="s">
        <v>273</v>
      </c>
      <c r="B1" s="4"/>
      <c r="C1" s="3"/>
      <c r="D1" s="3"/>
      <c r="E1" s="3"/>
      <c r="F1" s="3"/>
      <c r="G1" s="3"/>
      <c r="H1" s="3"/>
    </row>
    <row r="2" ht="20.4" spans="1:8">
      <c r="A2" s="6" t="s">
        <v>274</v>
      </c>
      <c r="B2" s="6"/>
      <c r="C2" s="6"/>
      <c r="D2" s="6"/>
      <c r="E2" s="6"/>
      <c r="F2" s="6"/>
      <c r="G2" s="6"/>
      <c r="H2" s="6"/>
    </row>
    <row r="3" ht="43.2" spans="1:8">
      <c r="A3" s="25" t="s">
        <v>275</v>
      </c>
      <c r="B3" s="25" t="s">
        <v>276</v>
      </c>
      <c r="C3" s="25" t="s">
        <v>277</v>
      </c>
      <c r="D3" s="25" t="s">
        <v>8</v>
      </c>
      <c r="E3" s="25" t="s">
        <v>9</v>
      </c>
      <c r="F3" s="25" t="s">
        <v>278</v>
      </c>
      <c r="G3" s="25" t="s">
        <v>279</v>
      </c>
      <c r="H3" s="25" t="s">
        <v>280</v>
      </c>
    </row>
    <row r="4" ht="36" customHeight="1" spans="1:8">
      <c r="A4" s="26" t="s">
        <v>281</v>
      </c>
      <c r="B4" s="26" t="s">
        <v>282</v>
      </c>
      <c r="C4" s="27" t="s">
        <v>283</v>
      </c>
      <c r="D4" s="28">
        <v>1</v>
      </c>
      <c r="E4" s="28">
        <v>20</v>
      </c>
      <c r="F4" s="26">
        <v>0</v>
      </c>
      <c r="G4" s="26" t="s">
        <v>284</v>
      </c>
      <c r="H4" s="26"/>
    </row>
    <row r="5" s="3" customFormat="1" spans="1:8">
      <c r="A5" s="26" t="s">
        <v>66</v>
      </c>
      <c r="B5" s="26" t="s">
        <v>49</v>
      </c>
      <c r="C5" s="26">
        <v>6</v>
      </c>
      <c r="D5" s="26">
        <v>2</v>
      </c>
      <c r="E5" s="26">
        <v>40</v>
      </c>
      <c r="F5" s="26">
        <v>4</v>
      </c>
      <c r="G5" s="26"/>
      <c r="H5" s="26"/>
    </row>
    <row r="6" ht="28.8" spans="1:8">
      <c r="A6" s="26" t="s">
        <v>285</v>
      </c>
      <c r="B6" s="26" t="s">
        <v>286</v>
      </c>
      <c r="C6" s="26">
        <v>1</v>
      </c>
      <c r="D6" s="26">
        <v>1</v>
      </c>
      <c r="E6" s="26">
        <v>20</v>
      </c>
      <c r="F6" s="26">
        <v>1</v>
      </c>
      <c r="G6" s="26" t="s">
        <v>287</v>
      </c>
      <c r="H6" s="26"/>
    </row>
    <row r="7" ht="28.8" spans="1:8">
      <c r="A7" s="26" t="s">
        <v>216</v>
      </c>
      <c r="B7" s="26" t="s">
        <v>286</v>
      </c>
      <c r="C7" s="26">
        <v>1</v>
      </c>
      <c r="D7" s="26">
        <v>2</v>
      </c>
      <c r="E7" s="26">
        <v>40</v>
      </c>
      <c r="F7" s="26">
        <v>0</v>
      </c>
      <c r="G7" s="26" t="s">
        <v>288</v>
      </c>
      <c r="H7" s="26"/>
    </row>
    <row r="8" ht="28.8" spans="1:8">
      <c r="A8" s="26" t="s">
        <v>289</v>
      </c>
      <c r="B8" s="26" t="s">
        <v>164</v>
      </c>
      <c r="C8" s="26">
        <v>2</v>
      </c>
      <c r="D8" s="26">
        <v>1</v>
      </c>
      <c r="E8" s="26">
        <v>20</v>
      </c>
      <c r="F8" s="26">
        <v>0</v>
      </c>
      <c r="G8" s="26" t="s">
        <v>290</v>
      </c>
      <c r="H8" s="26"/>
    </row>
    <row r="9" ht="28.8" spans="1:8">
      <c r="A9" s="26" t="s">
        <v>218</v>
      </c>
      <c r="B9" s="26" t="s">
        <v>286</v>
      </c>
      <c r="C9" s="26">
        <v>2</v>
      </c>
      <c r="D9" s="26">
        <v>1</v>
      </c>
      <c r="E9" s="26">
        <v>20</v>
      </c>
      <c r="F9" s="26">
        <v>1</v>
      </c>
      <c r="G9" s="26" t="s">
        <v>291</v>
      </c>
      <c r="H9" s="26"/>
    </row>
    <row r="10" ht="28.8" spans="1:8">
      <c r="A10" s="26" t="s">
        <v>129</v>
      </c>
      <c r="B10" s="26" t="s">
        <v>116</v>
      </c>
      <c r="C10" s="26">
        <v>3</v>
      </c>
      <c r="D10" s="26">
        <v>1</v>
      </c>
      <c r="E10" s="26">
        <v>20</v>
      </c>
      <c r="F10" s="26">
        <v>0</v>
      </c>
      <c r="G10" s="26" t="s">
        <v>292</v>
      </c>
      <c r="H10" s="26"/>
    </row>
    <row r="11" ht="43.2" spans="1:8">
      <c r="A11" s="26" t="s">
        <v>220</v>
      </c>
      <c r="B11" s="26" t="s">
        <v>286</v>
      </c>
      <c r="C11" s="26">
        <v>3</v>
      </c>
      <c r="D11" s="26">
        <v>2</v>
      </c>
      <c r="E11" s="26">
        <v>40</v>
      </c>
      <c r="F11" s="26">
        <v>0</v>
      </c>
      <c r="G11" s="26" t="s">
        <v>293</v>
      </c>
      <c r="H11" s="26"/>
    </row>
    <row r="12" ht="28.8" spans="1:8">
      <c r="A12" s="26" t="s">
        <v>222</v>
      </c>
      <c r="B12" s="26" t="s">
        <v>286</v>
      </c>
      <c r="C12" s="26">
        <v>4</v>
      </c>
      <c r="D12" s="26">
        <v>1</v>
      </c>
      <c r="E12" s="26">
        <v>20</v>
      </c>
      <c r="F12" s="26">
        <v>0</v>
      </c>
      <c r="G12" s="26" t="s">
        <v>294</v>
      </c>
      <c r="H12" s="26"/>
    </row>
    <row r="13" ht="57.6" spans="1:8">
      <c r="A13" s="26" t="s">
        <v>224</v>
      </c>
      <c r="B13" s="26" t="s">
        <v>286</v>
      </c>
      <c r="C13" s="26">
        <v>4</v>
      </c>
      <c r="D13" s="26">
        <v>2</v>
      </c>
      <c r="E13" s="26">
        <v>40</v>
      </c>
      <c r="F13" s="26">
        <v>0</v>
      </c>
      <c r="G13" s="26" t="s">
        <v>295</v>
      </c>
      <c r="H13" s="26"/>
    </row>
    <row r="14" ht="28.8" spans="1:8">
      <c r="A14" s="26" t="s">
        <v>226</v>
      </c>
      <c r="B14" s="26" t="s">
        <v>286</v>
      </c>
      <c r="C14" s="26">
        <v>4</v>
      </c>
      <c r="D14" s="26">
        <v>2</v>
      </c>
      <c r="E14" s="26">
        <v>40</v>
      </c>
      <c r="F14" s="26">
        <v>2</v>
      </c>
      <c r="G14" s="26" t="s">
        <v>296</v>
      </c>
      <c r="H14" s="26"/>
    </row>
    <row r="15" ht="28.8" spans="1:8">
      <c r="A15" s="26" t="s">
        <v>229</v>
      </c>
      <c r="B15" s="26" t="s">
        <v>286</v>
      </c>
      <c r="C15" s="26">
        <v>5</v>
      </c>
      <c r="D15" s="26">
        <v>2</v>
      </c>
      <c r="E15" s="26">
        <v>40</v>
      </c>
      <c r="F15" s="26">
        <v>2</v>
      </c>
      <c r="G15" s="26" t="s">
        <v>297</v>
      </c>
      <c r="H15" s="26"/>
    </row>
    <row r="16" ht="28.8" spans="1:8">
      <c r="A16" s="26" t="s">
        <v>298</v>
      </c>
      <c r="B16" s="26" t="s">
        <v>286</v>
      </c>
      <c r="C16" s="26">
        <v>5</v>
      </c>
      <c r="D16" s="26">
        <v>1</v>
      </c>
      <c r="E16" s="26">
        <v>20</v>
      </c>
      <c r="F16" s="26">
        <v>1</v>
      </c>
      <c r="G16" s="26" t="s">
        <v>299</v>
      </c>
      <c r="H16" s="26"/>
    </row>
    <row r="17" ht="28.8" spans="1:8">
      <c r="A17" s="26" t="s">
        <v>187</v>
      </c>
      <c r="B17" s="26" t="s">
        <v>164</v>
      </c>
      <c r="C17" s="26">
        <v>5</v>
      </c>
      <c r="D17" s="26">
        <v>1</v>
      </c>
      <c r="E17" s="26">
        <v>20</v>
      </c>
      <c r="F17" s="26">
        <v>0</v>
      </c>
      <c r="G17" s="26" t="s">
        <v>300</v>
      </c>
      <c r="H17" s="26"/>
    </row>
    <row r="18" ht="28.8" spans="1:8">
      <c r="A18" s="26" t="s">
        <v>232</v>
      </c>
      <c r="B18" s="26" t="s">
        <v>286</v>
      </c>
      <c r="C18" s="26">
        <v>6</v>
      </c>
      <c r="D18" s="26">
        <v>1</v>
      </c>
      <c r="E18" s="26">
        <v>20</v>
      </c>
      <c r="F18" s="26">
        <v>0</v>
      </c>
      <c r="G18" s="26" t="s">
        <v>301</v>
      </c>
      <c r="H18" s="26"/>
    </row>
    <row r="19" ht="43.2" spans="1:8">
      <c r="A19" s="26" t="s">
        <v>234</v>
      </c>
      <c r="B19" s="26" t="s">
        <v>286</v>
      </c>
      <c r="C19" s="26">
        <v>6</v>
      </c>
      <c r="D19" s="26">
        <v>2</v>
      </c>
      <c r="E19" s="26">
        <v>40</v>
      </c>
      <c r="F19" s="26">
        <v>2</v>
      </c>
      <c r="G19" s="26" t="s">
        <v>302</v>
      </c>
      <c r="H19" s="26"/>
    </row>
    <row r="20" ht="28.8" spans="1:8">
      <c r="A20" s="26" t="s">
        <v>303</v>
      </c>
      <c r="B20" s="26" t="s">
        <v>164</v>
      </c>
      <c r="C20" s="26">
        <v>6</v>
      </c>
      <c r="D20" s="26">
        <v>1</v>
      </c>
      <c r="E20" s="26">
        <v>20</v>
      </c>
      <c r="F20" s="26">
        <v>0</v>
      </c>
      <c r="G20" s="26" t="s">
        <v>304</v>
      </c>
      <c r="H20" s="26"/>
    </row>
    <row r="21" ht="28.8" spans="1:8">
      <c r="A21" s="26" t="s">
        <v>236</v>
      </c>
      <c r="B21" s="26" t="s">
        <v>286</v>
      </c>
      <c r="C21" s="26">
        <v>6</v>
      </c>
      <c r="D21" s="26">
        <v>2</v>
      </c>
      <c r="E21" s="26">
        <v>40</v>
      </c>
      <c r="F21" s="26">
        <v>2</v>
      </c>
      <c r="G21" s="26" t="s">
        <v>305</v>
      </c>
      <c r="H21" s="26"/>
    </row>
    <row r="22" spans="1:8">
      <c r="A22" s="26" t="s">
        <v>243</v>
      </c>
      <c r="B22" s="26" t="s">
        <v>286</v>
      </c>
      <c r="C22" s="26">
        <v>7</v>
      </c>
      <c r="D22" s="26">
        <v>1</v>
      </c>
      <c r="E22" s="26">
        <v>20</v>
      </c>
      <c r="F22" s="26">
        <v>1</v>
      </c>
      <c r="G22" s="26" t="s">
        <v>306</v>
      </c>
      <c r="H22" s="26"/>
    </row>
    <row r="23" spans="1:8">
      <c r="A23" s="26" t="s">
        <v>210</v>
      </c>
      <c r="B23" s="26" t="s">
        <v>286</v>
      </c>
      <c r="C23" s="26">
        <v>7</v>
      </c>
      <c r="D23" s="26">
        <v>1</v>
      </c>
      <c r="E23" s="26">
        <v>20</v>
      </c>
      <c r="F23" s="26">
        <v>1</v>
      </c>
      <c r="G23" s="26" t="s">
        <v>307</v>
      </c>
      <c r="H23" s="26"/>
    </row>
    <row r="24" ht="28.8" spans="1:8">
      <c r="A24" s="26" t="s">
        <v>239</v>
      </c>
      <c r="B24" s="26" t="s">
        <v>286</v>
      </c>
      <c r="C24" s="26">
        <v>7</v>
      </c>
      <c r="D24" s="26">
        <v>1</v>
      </c>
      <c r="E24" s="26">
        <v>20</v>
      </c>
      <c r="F24" s="26">
        <v>1</v>
      </c>
      <c r="G24" s="26" t="s">
        <v>308</v>
      </c>
      <c r="H24" s="26"/>
    </row>
    <row r="25" spans="1:8">
      <c r="A25" s="26" t="s">
        <v>241</v>
      </c>
      <c r="B25" s="26" t="s">
        <v>286</v>
      </c>
      <c r="C25" s="26">
        <v>7</v>
      </c>
      <c r="D25" s="26">
        <v>1</v>
      </c>
      <c r="E25" s="26">
        <v>20</v>
      </c>
      <c r="F25" s="26">
        <v>1</v>
      </c>
      <c r="G25" s="26" t="s">
        <v>309</v>
      </c>
      <c r="H25" s="26"/>
    </row>
    <row r="26" spans="1:8">
      <c r="A26" s="26" t="s">
        <v>245</v>
      </c>
      <c r="B26" s="26" t="s">
        <v>286</v>
      </c>
      <c r="C26" s="26">
        <v>7</v>
      </c>
      <c r="D26" s="26">
        <v>2</v>
      </c>
      <c r="E26" s="26">
        <v>40</v>
      </c>
      <c r="F26" s="26">
        <v>2</v>
      </c>
      <c r="G26" s="26" t="s">
        <v>310</v>
      </c>
      <c r="H26" s="26"/>
    </row>
    <row r="27" ht="28.8" spans="1:8">
      <c r="A27" s="26" t="s">
        <v>247</v>
      </c>
      <c r="B27" s="26" t="s">
        <v>286</v>
      </c>
      <c r="C27" s="29">
        <v>7</v>
      </c>
      <c r="D27" s="26">
        <v>8</v>
      </c>
      <c r="E27" s="26">
        <v>160</v>
      </c>
      <c r="F27" s="26">
        <v>8</v>
      </c>
      <c r="G27" s="26" t="s">
        <v>311</v>
      </c>
      <c r="H27" s="26"/>
    </row>
    <row r="28" spans="1:8">
      <c r="A28" s="26" t="s">
        <v>48</v>
      </c>
      <c r="B28" s="30"/>
      <c r="C28" s="30"/>
      <c r="D28" s="26">
        <f>SUM(D4:D27)</f>
        <v>40</v>
      </c>
      <c r="E28" s="26">
        <f>SUM(E4:E27)</f>
        <v>800</v>
      </c>
      <c r="F28" s="26">
        <f>SUM(F4:F27)</f>
        <v>29</v>
      </c>
      <c r="G28" s="30"/>
      <c r="H28" s="31"/>
    </row>
  </sheetData>
  <mergeCells count="1">
    <mergeCell ref="A2:H2"/>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9" zoomScaleNormal="89" topLeftCell="A68" workbookViewId="0">
      <selection activeCell="A75" sqref="$A75:$XFD144"/>
    </sheetView>
  </sheetViews>
  <sheetFormatPr defaultColWidth="9" defaultRowHeight="14.4"/>
  <cols>
    <col min="1" max="1" width="7.5" style="3" customWidth="1"/>
    <col min="2" max="2" width="5.62962962962963" style="3" customWidth="1"/>
    <col min="3" max="3" width="11" style="3" customWidth="1"/>
    <col min="4" max="4" width="10.1296296296296" style="3" customWidth="1"/>
    <col min="5" max="5" width="4.87962962962963" style="3" customWidth="1"/>
    <col min="6" max="6" width="5" style="3" customWidth="1"/>
    <col min="7" max="7" width="4.5" style="3" customWidth="1"/>
    <col min="8" max="8" width="5.37962962962963" style="3" customWidth="1"/>
    <col min="9" max="14" width="4.37962962962963" style="3" customWidth="1"/>
    <col min="15" max="16" width="4.5" style="3" customWidth="1"/>
    <col min="17" max="16384" width="9" style="3"/>
  </cols>
  <sheetData>
    <row r="1" ht="20.25" customHeight="1" spans="1:6">
      <c r="A1" s="4" t="s">
        <v>273</v>
      </c>
      <c r="E1" s="5"/>
      <c r="F1" s="5"/>
    </row>
    <row r="2" ht="20.4" spans="1:16">
      <c r="A2" s="6" t="s">
        <v>312</v>
      </c>
      <c r="B2" s="6"/>
      <c r="C2" s="6"/>
      <c r="D2" s="6"/>
      <c r="E2" s="6"/>
      <c r="F2" s="6"/>
      <c r="G2" s="6"/>
      <c r="H2" s="6"/>
      <c r="I2" s="6"/>
      <c r="J2" s="6"/>
      <c r="K2" s="6"/>
      <c r="L2" s="6"/>
      <c r="M2" s="6"/>
      <c r="N2" s="6"/>
      <c r="O2" s="6"/>
      <c r="P2" s="6"/>
    </row>
    <row r="3" ht="18" customHeight="1" spans="1:6">
      <c r="A3" s="4" t="s">
        <v>313</v>
      </c>
      <c r="E3" s="5"/>
      <c r="F3" s="5"/>
    </row>
    <row r="4" ht="18" customHeight="1" spans="1:16">
      <c r="A4" s="7" t="s">
        <v>314</v>
      </c>
      <c r="B4" s="7"/>
      <c r="C4" s="7"/>
      <c r="D4" s="7"/>
      <c r="E4" s="7"/>
      <c r="F4" s="7"/>
      <c r="G4" s="7"/>
      <c r="H4" s="7"/>
      <c r="I4" s="7"/>
      <c r="J4" s="7"/>
      <c r="K4" s="7"/>
      <c r="L4" s="7"/>
      <c r="M4" s="7"/>
      <c r="N4" s="7"/>
      <c r="O4" s="7"/>
      <c r="P4" s="7"/>
    </row>
    <row r="5" s="1" customFormat="1" spans="1:16">
      <c r="A5" s="8" t="s">
        <v>3</v>
      </c>
      <c r="B5" s="8"/>
      <c r="C5" s="8" t="s">
        <v>4</v>
      </c>
      <c r="D5" s="8" t="s">
        <v>5</v>
      </c>
      <c r="E5" s="8" t="s">
        <v>6</v>
      </c>
      <c r="F5" s="8"/>
      <c r="G5" s="8"/>
      <c r="H5" s="8"/>
      <c r="I5" s="8" t="s">
        <v>7</v>
      </c>
      <c r="J5" s="8"/>
      <c r="K5" s="8"/>
      <c r="L5" s="8"/>
      <c r="M5" s="8"/>
      <c r="N5" s="8"/>
      <c r="O5" s="8"/>
      <c r="P5" s="8"/>
    </row>
    <row r="6" s="1" customFormat="1" spans="1:16">
      <c r="A6" s="8"/>
      <c r="B6" s="8"/>
      <c r="C6" s="8"/>
      <c r="D6" s="8"/>
      <c r="E6" s="8" t="s">
        <v>8</v>
      </c>
      <c r="F6" s="8" t="s">
        <v>9</v>
      </c>
      <c r="G6" s="8" t="s">
        <v>10</v>
      </c>
      <c r="H6" s="8" t="s">
        <v>11</v>
      </c>
      <c r="I6" s="8" t="s">
        <v>12</v>
      </c>
      <c r="J6" s="8"/>
      <c r="K6" s="8" t="s">
        <v>13</v>
      </c>
      <c r="L6" s="8"/>
      <c r="M6" s="8" t="s">
        <v>14</v>
      </c>
      <c r="N6" s="8"/>
      <c r="O6" s="8" t="s">
        <v>15</v>
      </c>
      <c r="P6" s="8"/>
    </row>
    <row r="7" s="1" customFormat="1" ht="27.6" customHeight="1" spans="1:16">
      <c r="A7" s="8"/>
      <c r="B7" s="8"/>
      <c r="C7" s="8"/>
      <c r="D7" s="8"/>
      <c r="E7" s="8"/>
      <c r="F7" s="8"/>
      <c r="G7" s="8"/>
      <c r="H7" s="8"/>
      <c r="I7" s="8">
        <v>1</v>
      </c>
      <c r="J7" s="8">
        <v>2</v>
      </c>
      <c r="K7" s="8">
        <v>3</v>
      </c>
      <c r="L7" s="8">
        <v>4</v>
      </c>
      <c r="M7" s="8">
        <v>5</v>
      </c>
      <c r="N7" s="8">
        <v>6</v>
      </c>
      <c r="O7" s="8">
        <v>7</v>
      </c>
      <c r="P7" s="8">
        <v>8</v>
      </c>
    </row>
    <row r="8" s="1" customFormat="1" ht="41.25" customHeight="1" spans="1:16">
      <c r="A8" s="9" t="s">
        <v>115</v>
      </c>
      <c r="B8" s="9" t="s">
        <v>116</v>
      </c>
      <c r="C8" s="10" t="s">
        <v>117</v>
      </c>
      <c r="D8" s="11" t="s">
        <v>118</v>
      </c>
      <c r="E8" s="12">
        <v>4</v>
      </c>
      <c r="F8" s="10">
        <v>72</v>
      </c>
      <c r="G8" s="10">
        <v>72</v>
      </c>
      <c r="H8" s="10">
        <v>0</v>
      </c>
      <c r="I8" s="10">
        <v>4</v>
      </c>
      <c r="J8" s="10"/>
      <c r="K8" s="10"/>
      <c r="L8" s="10"/>
      <c r="M8" s="10"/>
      <c r="N8" s="17"/>
      <c r="O8" s="10"/>
      <c r="P8" s="10"/>
    </row>
    <row r="9" s="1" customFormat="1" ht="41.25" customHeight="1" spans="1:16">
      <c r="A9" s="9"/>
      <c r="B9" s="9"/>
      <c r="C9" s="10" t="s">
        <v>119</v>
      </c>
      <c r="D9" s="11" t="s">
        <v>120</v>
      </c>
      <c r="E9" s="12">
        <v>3</v>
      </c>
      <c r="F9" s="10">
        <v>54</v>
      </c>
      <c r="G9" s="10">
        <v>54</v>
      </c>
      <c r="H9" s="10">
        <v>0</v>
      </c>
      <c r="I9" s="10">
        <v>3</v>
      </c>
      <c r="J9" s="10"/>
      <c r="K9" s="10"/>
      <c r="L9" s="10"/>
      <c r="M9" s="10"/>
      <c r="N9" s="17"/>
      <c r="O9" s="10"/>
      <c r="P9" s="10"/>
    </row>
    <row r="10" s="1" customFormat="1" ht="41.25" customHeight="1" spans="1:16">
      <c r="A10" s="9"/>
      <c r="B10" s="9"/>
      <c r="C10" s="10" t="s">
        <v>121</v>
      </c>
      <c r="D10" s="11" t="s">
        <v>122</v>
      </c>
      <c r="E10" s="12">
        <v>5</v>
      </c>
      <c r="F10" s="10">
        <v>90</v>
      </c>
      <c r="G10" s="10">
        <v>90</v>
      </c>
      <c r="H10" s="10">
        <v>0</v>
      </c>
      <c r="I10" s="10"/>
      <c r="J10" s="10">
        <v>5</v>
      </c>
      <c r="K10" s="10"/>
      <c r="L10" s="10"/>
      <c r="M10" s="10"/>
      <c r="N10" s="17"/>
      <c r="O10" s="10"/>
      <c r="P10" s="10"/>
    </row>
    <row r="11" s="1" customFormat="1" ht="41.25" customHeight="1" spans="1:16">
      <c r="A11" s="9"/>
      <c r="B11" s="9"/>
      <c r="C11" s="10" t="s">
        <v>123</v>
      </c>
      <c r="D11" s="11" t="s">
        <v>124</v>
      </c>
      <c r="E11" s="12">
        <v>3</v>
      </c>
      <c r="F11" s="10">
        <v>54</v>
      </c>
      <c r="G11" s="10">
        <v>54</v>
      </c>
      <c r="H11" s="10">
        <v>0</v>
      </c>
      <c r="I11" s="10"/>
      <c r="J11" s="10">
        <v>3</v>
      </c>
      <c r="K11" s="10"/>
      <c r="L11" s="10"/>
      <c r="M11" s="10"/>
      <c r="N11" s="17"/>
      <c r="O11" s="10"/>
      <c r="P11" s="10"/>
    </row>
    <row r="12" s="1" customFormat="1" ht="41.25" customHeight="1" spans="1:16">
      <c r="A12" s="9"/>
      <c r="B12" s="9"/>
      <c r="C12" s="10" t="s">
        <v>125</v>
      </c>
      <c r="D12" s="11" t="s">
        <v>126</v>
      </c>
      <c r="E12" s="12">
        <v>3</v>
      </c>
      <c r="F12" s="10">
        <v>54</v>
      </c>
      <c r="G12" s="10">
        <v>54</v>
      </c>
      <c r="H12" s="10">
        <v>0</v>
      </c>
      <c r="I12" s="10"/>
      <c r="J12" s="10">
        <v>3</v>
      </c>
      <c r="K12" s="10"/>
      <c r="L12" s="10"/>
      <c r="M12" s="10"/>
      <c r="N12" s="17"/>
      <c r="O12" s="10"/>
      <c r="P12" s="10"/>
    </row>
    <row r="13" s="1" customFormat="1" ht="41.25" customHeight="1" spans="1:16">
      <c r="A13" s="9"/>
      <c r="B13" s="9"/>
      <c r="C13" s="10" t="s">
        <v>127</v>
      </c>
      <c r="D13" s="11" t="s">
        <v>128</v>
      </c>
      <c r="E13" s="12">
        <v>2</v>
      </c>
      <c r="F13" s="10">
        <v>36</v>
      </c>
      <c r="G13" s="10">
        <v>36</v>
      </c>
      <c r="H13" s="10">
        <v>0</v>
      </c>
      <c r="I13" s="10"/>
      <c r="J13" s="10"/>
      <c r="K13" s="10">
        <v>2</v>
      </c>
      <c r="L13" s="10"/>
      <c r="M13" s="10"/>
      <c r="N13" s="17"/>
      <c r="O13" s="10"/>
      <c r="P13" s="10"/>
    </row>
    <row r="14" s="1" customFormat="1" ht="41.25" customHeight="1" spans="1:16">
      <c r="A14" s="9"/>
      <c r="B14" s="9"/>
      <c r="C14" s="10" t="s">
        <v>129</v>
      </c>
      <c r="D14" s="10" t="s">
        <v>130</v>
      </c>
      <c r="E14" s="10">
        <v>1</v>
      </c>
      <c r="F14" s="10">
        <v>20</v>
      </c>
      <c r="G14" s="10">
        <v>0</v>
      </c>
      <c r="H14" s="10">
        <v>20</v>
      </c>
      <c r="I14" s="10"/>
      <c r="J14" s="10"/>
      <c r="K14" s="10">
        <v>3</v>
      </c>
      <c r="L14" s="10"/>
      <c r="M14" s="10"/>
      <c r="N14" s="10"/>
      <c r="O14" s="10"/>
      <c r="P14" s="10"/>
    </row>
    <row r="15" s="1" customFormat="1" ht="41.25" customHeight="1" spans="1:16">
      <c r="A15" s="9"/>
      <c r="B15" s="9"/>
      <c r="C15" s="10" t="s">
        <v>131</v>
      </c>
      <c r="D15" s="11" t="s">
        <v>132</v>
      </c>
      <c r="E15" s="12">
        <v>3</v>
      </c>
      <c r="F15" s="10">
        <v>54</v>
      </c>
      <c r="G15" s="10">
        <v>54</v>
      </c>
      <c r="H15" s="10">
        <v>0</v>
      </c>
      <c r="I15" s="10"/>
      <c r="J15" s="10"/>
      <c r="K15" s="10"/>
      <c r="L15" s="10"/>
      <c r="M15" s="10">
        <v>3</v>
      </c>
      <c r="N15" s="17"/>
      <c r="O15" s="10"/>
      <c r="P15" s="10"/>
    </row>
    <row r="16" s="1" customFormat="1" spans="1:16">
      <c r="A16" s="9"/>
      <c r="B16" s="9"/>
      <c r="C16" s="13" t="s">
        <v>48</v>
      </c>
      <c r="D16" s="13"/>
      <c r="E16" s="12">
        <f t="shared" ref="E16:P16" si="0">SUM(E8:E15)</f>
        <v>24</v>
      </c>
      <c r="F16" s="12">
        <f t="shared" si="0"/>
        <v>434</v>
      </c>
      <c r="G16" s="12">
        <f t="shared" si="0"/>
        <v>414</v>
      </c>
      <c r="H16" s="12">
        <f t="shared" si="0"/>
        <v>20</v>
      </c>
      <c r="I16" s="12">
        <f t="shared" si="0"/>
        <v>7</v>
      </c>
      <c r="J16" s="12">
        <f t="shared" si="0"/>
        <v>11</v>
      </c>
      <c r="K16" s="12">
        <f t="shared" si="0"/>
        <v>5</v>
      </c>
      <c r="L16" s="12">
        <f t="shared" si="0"/>
        <v>0</v>
      </c>
      <c r="M16" s="12">
        <f t="shared" si="0"/>
        <v>3</v>
      </c>
      <c r="N16" s="12">
        <f t="shared" si="0"/>
        <v>0</v>
      </c>
      <c r="O16" s="12">
        <f t="shared" si="0"/>
        <v>0</v>
      </c>
      <c r="P16" s="12">
        <f t="shared" si="0"/>
        <v>0</v>
      </c>
    </row>
    <row r="17" s="1" customFormat="1" ht="48" spans="1:16">
      <c r="A17" s="9"/>
      <c r="B17" s="9" t="s">
        <v>133</v>
      </c>
      <c r="C17" s="10" t="s">
        <v>134</v>
      </c>
      <c r="D17" s="11" t="s">
        <v>135</v>
      </c>
      <c r="E17" s="12">
        <v>1</v>
      </c>
      <c r="F17" s="10">
        <v>18</v>
      </c>
      <c r="G17" s="10">
        <v>18</v>
      </c>
      <c r="H17" s="10">
        <v>0</v>
      </c>
      <c r="I17" s="10">
        <v>3</v>
      </c>
      <c r="J17" s="10"/>
      <c r="K17" s="10"/>
      <c r="L17" s="10"/>
      <c r="M17" s="10"/>
      <c r="N17" s="17"/>
      <c r="O17" s="10"/>
      <c r="P17" s="10"/>
    </row>
    <row r="18" s="1" customFormat="1" ht="36" spans="1:16">
      <c r="A18" s="9"/>
      <c r="B18" s="9"/>
      <c r="C18" s="10" t="s">
        <v>136</v>
      </c>
      <c r="D18" s="11" t="s">
        <v>137</v>
      </c>
      <c r="E18" s="12">
        <v>2</v>
      </c>
      <c r="F18" s="10">
        <v>36</v>
      </c>
      <c r="G18" s="10">
        <v>36</v>
      </c>
      <c r="H18" s="10">
        <v>0</v>
      </c>
      <c r="I18" s="10">
        <v>3</v>
      </c>
      <c r="J18" s="10"/>
      <c r="K18" s="10"/>
      <c r="L18" s="10"/>
      <c r="M18" s="10"/>
      <c r="N18" s="17"/>
      <c r="O18" s="10"/>
      <c r="P18" s="10"/>
    </row>
    <row r="19" s="1" customFormat="1" ht="36" customHeight="1" spans="1:16">
      <c r="A19" s="9"/>
      <c r="B19" s="9"/>
      <c r="C19" s="10" t="s">
        <v>138</v>
      </c>
      <c r="D19" s="11" t="s">
        <v>139</v>
      </c>
      <c r="E19" s="12">
        <v>3</v>
      </c>
      <c r="F19" s="10">
        <v>54</v>
      </c>
      <c r="G19" s="10">
        <v>54</v>
      </c>
      <c r="H19" s="10">
        <v>0</v>
      </c>
      <c r="I19" s="10"/>
      <c r="J19" s="10">
        <v>3</v>
      </c>
      <c r="K19" s="10"/>
      <c r="L19" s="10"/>
      <c r="M19" s="10"/>
      <c r="N19" s="17"/>
      <c r="O19" s="10"/>
      <c r="P19" s="10"/>
    </row>
    <row r="20" s="1" customFormat="1" ht="36" spans="1:16">
      <c r="A20" s="9"/>
      <c r="B20" s="9"/>
      <c r="C20" s="10" t="s">
        <v>140</v>
      </c>
      <c r="D20" s="11" t="s">
        <v>141</v>
      </c>
      <c r="E20" s="12">
        <v>3</v>
      </c>
      <c r="F20" s="10">
        <v>54</v>
      </c>
      <c r="G20" s="10">
        <v>54</v>
      </c>
      <c r="H20" s="10">
        <v>0</v>
      </c>
      <c r="I20" s="10"/>
      <c r="J20" s="10"/>
      <c r="K20" s="10">
        <v>3</v>
      </c>
      <c r="L20" s="10"/>
      <c r="M20" s="10"/>
      <c r="N20" s="17"/>
      <c r="O20" s="10"/>
      <c r="P20" s="10"/>
    </row>
    <row r="21" s="1" customFormat="1" ht="48" spans="1:16">
      <c r="A21" s="9"/>
      <c r="B21" s="9"/>
      <c r="C21" s="10" t="s">
        <v>142</v>
      </c>
      <c r="D21" s="11" t="s">
        <v>143</v>
      </c>
      <c r="E21" s="12">
        <v>3</v>
      </c>
      <c r="F21" s="10">
        <v>54</v>
      </c>
      <c r="G21" s="10">
        <v>54</v>
      </c>
      <c r="H21" s="10">
        <v>0</v>
      </c>
      <c r="I21" s="10"/>
      <c r="J21" s="10"/>
      <c r="K21" s="10">
        <v>3</v>
      </c>
      <c r="L21" s="10"/>
      <c r="M21" s="10"/>
      <c r="N21" s="17"/>
      <c r="O21" s="10"/>
      <c r="P21" s="10"/>
    </row>
    <row r="22" s="1" customFormat="1" ht="24" spans="1:16">
      <c r="A22" s="9"/>
      <c r="B22" s="9"/>
      <c r="C22" s="10" t="s">
        <v>144</v>
      </c>
      <c r="D22" s="11" t="s">
        <v>145</v>
      </c>
      <c r="E22" s="12">
        <v>3</v>
      </c>
      <c r="F22" s="10">
        <v>54</v>
      </c>
      <c r="G22" s="10">
        <v>36</v>
      </c>
      <c r="H22" s="10">
        <v>18</v>
      </c>
      <c r="I22" s="10"/>
      <c r="J22" s="10"/>
      <c r="K22" s="10">
        <v>3</v>
      </c>
      <c r="L22" s="10"/>
      <c r="M22" s="10"/>
      <c r="N22" s="17"/>
      <c r="O22" s="10"/>
      <c r="P22" s="10"/>
    </row>
    <row r="23" s="1" customFormat="1" ht="36" spans="1:16">
      <c r="A23" s="9"/>
      <c r="B23" s="9"/>
      <c r="C23" s="10" t="s">
        <v>146</v>
      </c>
      <c r="D23" s="11" t="s">
        <v>147</v>
      </c>
      <c r="E23" s="12">
        <v>2</v>
      </c>
      <c r="F23" s="10">
        <v>36</v>
      </c>
      <c r="G23" s="10">
        <v>36</v>
      </c>
      <c r="H23" s="10">
        <v>0</v>
      </c>
      <c r="I23" s="10"/>
      <c r="J23" s="10"/>
      <c r="K23" s="10"/>
      <c r="L23" s="10">
        <v>3</v>
      </c>
      <c r="M23" s="10"/>
      <c r="N23" s="17"/>
      <c r="O23" s="10"/>
      <c r="P23" s="10"/>
    </row>
    <row r="24" s="1" customFormat="1" ht="39.95" customHeight="1" spans="1:16">
      <c r="A24" s="9"/>
      <c r="B24" s="9"/>
      <c r="C24" s="10" t="s">
        <v>148</v>
      </c>
      <c r="D24" s="11" t="s">
        <v>149</v>
      </c>
      <c r="E24" s="12">
        <v>2</v>
      </c>
      <c r="F24" s="10">
        <v>36</v>
      </c>
      <c r="G24" s="10">
        <v>36</v>
      </c>
      <c r="H24" s="10">
        <v>0</v>
      </c>
      <c r="I24" s="10"/>
      <c r="J24" s="10"/>
      <c r="K24" s="10"/>
      <c r="L24" s="10">
        <v>3</v>
      </c>
      <c r="M24" s="10"/>
      <c r="N24" s="17"/>
      <c r="O24" s="10"/>
      <c r="P24" s="10"/>
    </row>
    <row r="25" s="1" customFormat="1" ht="36" spans="1:16">
      <c r="A25" s="9"/>
      <c r="B25" s="9"/>
      <c r="C25" s="10" t="s">
        <v>150</v>
      </c>
      <c r="D25" s="11" t="s">
        <v>151</v>
      </c>
      <c r="E25" s="12">
        <v>2</v>
      </c>
      <c r="F25" s="10">
        <v>36</v>
      </c>
      <c r="G25" s="10">
        <v>36</v>
      </c>
      <c r="H25" s="10">
        <v>0</v>
      </c>
      <c r="I25" s="10"/>
      <c r="J25" s="10"/>
      <c r="K25" s="10"/>
      <c r="L25" s="10">
        <v>3</v>
      </c>
      <c r="M25" s="10"/>
      <c r="N25" s="17"/>
      <c r="O25" s="10"/>
      <c r="P25" s="10"/>
    </row>
    <row r="26" s="1" customFormat="1" ht="36" spans="1:16">
      <c r="A26" s="9"/>
      <c r="B26" s="9"/>
      <c r="C26" s="10" t="s">
        <v>152</v>
      </c>
      <c r="D26" s="11" t="s">
        <v>153</v>
      </c>
      <c r="E26" s="12">
        <v>3</v>
      </c>
      <c r="F26" s="10">
        <v>54</v>
      </c>
      <c r="G26" s="10">
        <v>36</v>
      </c>
      <c r="H26" s="10">
        <v>18</v>
      </c>
      <c r="I26" s="10"/>
      <c r="J26" s="10"/>
      <c r="K26" s="10"/>
      <c r="L26" s="10">
        <v>3</v>
      </c>
      <c r="M26" s="10"/>
      <c r="N26" s="17"/>
      <c r="O26" s="10"/>
      <c r="P26" s="10"/>
    </row>
    <row r="27" s="1" customFormat="1" ht="28.8" spans="1:16">
      <c r="A27" s="9"/>
      <c r="B27" s="9"/>
      <c r="C27" s="10" t="s">
        <v>154</v>
      </c>
      <c r="D27" s="10" t="s">
        <v>155</v>
      </c>
      <c r="E27" s="12">
        <v>2</v>
      </c>
      <c r="F27" s="10">
        <v>36</v>
      </c>
      <c r="G27" s="10">
        <v>36</v>
      </c>
      <c r="H27" s="10">
        <v>0</v>
      </c>
      <c r="I27" s="10"/>
      <c r="J27" s="10"/>
      <c r="K27" s="10"/>
      <c r="L27" s="10"/>
      <c r="M27" s="10">
        <v>3</v>
      </c>
      <c r="N27" s="17"/>
      <c r="O27" s="10"/>
      <c r="P27" s="10"/>
    </row>
    <row r="28" s="1" customFormat="1" ht="72" spans="1:16">
      <c r="A28" s="9"/>
      <c r="B28" s="9"/>
      <c r="C28" s="10" t="s">
        <v>156</v>
      </c>
      <c r="D28" s="10" t="s">
        <v>157</v>
      </c>
      <c r="E28" s="10">
        <v>3</v>
      </c>
      <c r="F28" s="10">
        <v>54</v>
      </c>
      <c r="G28" s="10">
        <v>36</v>
      </c>
      <c r="H28" s="10">
        <v>18</v>
      </c>
      <c r="I28" s="10"/>
      <c r="J28" s="10"/>
      <c r="K28" s="10"/>
      <c r="L28" s="10"/>
      <c r="M28" s="10">
        <v>3</v>
      </c>
      <c r="N28" s="10"/>
      <c r="O28" s="10"/>
      <c r="P28" s="10"/>
    </row>
    <row r="29" s="1" customFormat="1" ht="36" spans="1:16">
      <c r="A29" s="9"/>
      <c r="B29" s="9"/>
      <c r="C29" s="10" t="s">
        <v>158</v>
      </c>
      <c r="D29" s="11" t="s">
        <v>159</v>
      </c>
      <c r="E29" s="12">
        <v>2</v>
      </c>
      <c r="F29" s="10">
        <v>36</v>
      </c>
      <c r="G29" s="10">
        <v>36</v>
      </c>
      <c r="H29" s="10">
        <v>0</v>
      </c>
      <c r="I29" s="10"/>
      <c r="J29" s="10"/>
      <c r="K29" s="10"/>
      <c r="L29" s="10"/>
      <c r="M29" s="10">
        <v>3</v>
      </c>
      <c r="N29" s="17"/>
      <c r="O29" s="10"/>
      <c r="P29" s="10"/>
    </row>
    <row r="30" s="1" customFormat="1" ht="36" spans="1:16">
      <c r="A30" s="9"/>
      <c r="B30" s="9"/>
      <c r="C30" s="10" t="s">
        <v>160</v>
      </c>
      <c r="D30" s="11" t="s">
        <v>161</v>
      </c>
      <c r="E30" s="12">
        <v>3</v>
      </c>
      <c r="F30" s="10">
        <v>54</v>
      </c>
      <c r="G30" s="10">
        <v>54</v>
      </c>
      <c r="H30" s="10">
        <v>0</v>
      </c>
      <c r="I30" s="10"/>
      <c r="J30" s="10"/>
      <c r="K30" s="10"/>
      <c r="L30" s="10"/>
      <c r="M30" s="10">
        <v>3</v>
      </c>
      <c r="N30" s="17"/>
      <c r="O30" s="10"/>
      <c r="P30" s="10"/>
    </row>
    <row r="31" s="1" customFormat="1" ht="36" spans="1:16">
      <c r="A31" s="9"/>
      <c r="B31" s="9"/>
      <c r="C31" s="10" t="s">
        <v>162</v>
      </c>
      <c r="D31" s="11" t="s">
        <v>163</v>
      </c>
      <c r="E31" s="12">
        <v>2</v>
      </c>
      <c r="F31" s="10">
        <v>36</v>
      </c>
      <c r="G31" s="10">
        <v>26</v>
      </c>
      <c r="H31" s="10">
        <v>10</v>
      </c>
      <c r="I31" s="10"/>
      <c r="J31" s="10"/>
      <c r="K31" s="10"/>
      <c r="L31" s="10"/>
      <c r="M31" s="10">
        <v>3</v>
      </c>
      <c r="N31" s="10"/>
      <c r="O31" s="10"/>
      <c r="P31" s="10"/>
    </row>
    <row r="32" s="1" customFormat="1" spans="1:16">
      <c r="A32" s="9"/>
      <c r="B32" s="9"/>
      <c r="C32" s="10" t="s">
        <v>48</v>
      </c>
      <c r="D32" s="10"/>
      <c r="E32" s="12">
        <f t="shared" ref="E32:L32" si="1">SUM(E17:E31)</f>
        <v>36</v>
      </c>
      <c r="F32" s="12">
        <f ca="1" t="shared" ref="F32:H32" si="2">SUM(F17:F40)</f>
        <v>666</v>
      </c>
      <c r="G32" s="12">
        <f ca="1" t="shared" si="2"/>
        <v>602</v>
      </c>
      <c r="H32" s="12">
        <f ca="1" t="shared" si="2"/>
        <v>64</v>
      </c>
      <c r="I32" s="12">
        <f t="shared" si="1"/>
        <v>6</v>
      </c>
      <c r="J32" s="12">
        <f t="shared" si="1"/>
        <v>3</v>
      </c>
      <c r="K32" s="12">
        <f t="shared" si="1"/>
        <v>9</v>
      </c>
      <c r="L32" s="12">
        <f t="shared" si="1"/>
        <v>12</v>
      </c>
      <c r="M32" s="12">
        <f ca="1">SUM(M17:M40)</f>
        <v>17</v>
      </c>
      <c r="N32" s="12">
        <v>2</v>
      </c>
      <c r="O32" s="12">
        <f>SUM(O17:O31)</f>
        <v>0</v>
      </c>
      <c r="P32" s="12">
        <f>SUM(P17:P31)</f>
        <v>0</v>
      </c>
    </row>
    <row r="33" s="1" customFormat="1" ht="36" customHeight="1" spans="1:16">
      <c r="A33" s="9"/>
      <c r="B33" s="14" t="s">
        <v>164</v>
      </c>
      <c r="C33" s="10" t="s">
        <v>165</v>
      </c>
      <c r="D33" s="11" t="s">
        <v>166</v>
      </c>
      <c r="E33" s="12">
        <v>1</v>
      </c>
      <c r="F33" s="10">
        <v>20</v>
      </c>
      <c r="G33" s="10">
        <v>0</v>
      </c>
      <c r="H33" s="10">
        <v>20</v>
      </c>
      <c r="I33" s="10"/>
      <c r="J33" s="10">
        <v>3</v>
      </c>
      <c r="K33" s="10"/>
      <c r="L33" s="10"/>
      <c r="M33" s="10"/>
      <c r="N33" s="17"/>
      <c r="O33" s="10"/>
      <c r="P33" s="10"/>
    </row>
    <row r="34" s="1" customFormat="1" ht="36" customHeight="1" spans="1:16">
      <c r="A34" s="9"/>
      <c r="B34" s="14"/>
      <c r="C34" s="10" t="s">
        <v>167</v>
      </c>
      <c r="D34" s="11" t="s">
        <v>168</v>
      </c>
      <c r="E34" s="15">
        <v>3</v>
      </c>
      <c r="F34" s="16">
        <v>54</v>
      </c>
      <c r="G34" s="16">
        <v>27</v>
      </c>
      <c r="H34" s="16">
        <v>27</v>
      </c>
      <c r="I34" s="10"/>
      <c r="J34" s="10">
        <v>2</v>
      </c>
      <c r="K34" s="10"/>
      <c r="L34" s="10"/>
      <c r="M34" s="10"/>
      <c r="N34" s="10"/>
      <c r="O34" s="10"/>
      <c r="P34" s="10"/>
    </row>
    <row r="35" s="1" customFormat="1" ht="36" customHeight="1" spans="1:16">
      <c r="A35" s="9"/>
      <c r="B35" s="14"/>
      <c r="C35" s="10" t="s">
        <v>169</v>
      </c>
      <c r="D35" s="10" t="s">
        <v>170</v>
      </c>
      <c r="E35" s="12">
        <v>3</v>
      </c>
      <c r="F35" s="11">
        <v>54</v>
      </c>
      <c r="G35" s="11">
        <v>27</v>
      </c>
      <c r="H35" s="11">
        <v>27</v>
      </c>
      <c r="I35" s="11"/>
      <c r="J35" s="11"/>
      <c r="K35" s="11">
        <v>3</v>
      </c>
      <c r="L35" s="11"/>
      <c r="M35" s="11"/>
      <c r="N35" s="11"/>
      <c r="O35" s="11"/>
      <c r="P35" s="11"/>
    </row>
    <row r="36" s="1" customFormat="1" ht="36" customHeight="1" spans="1:16">
      <c r="A36" s="9"/>
      <c r="B36" s="14"/>
      <c r="C36" s="10" t="s">
        <v>171</v>
      </c>
      <c r="D36" s="11" t="s">
        <v>172</v>
      </c>
      <c r="E36" s="12">
        <v>2</v>
      </c>
      <c r="F36" s="10">
        <v>36</v>
      </c>
      <c r="G36" s="10">
        <v>18</v>
      </c>
      <c r="H36" s="10">
        <v>18</v>
      </c>
      <c r="I36" s="10"/>
      <c r="J36" s="10"/>
      <c r="K36" s="10"/>
      <c r="L36" s="10">
        <v>3</v>
      </c>
      <c r="M36" s="10"/>
      <c r="N36" s="17"/>
      <c r="O36" s="10"/>
      <c r="P36" s="10"/>
    </row>
    <row r="37" s="1" customFormat="1" ht="36" customHeight="1" spans="1:16">
      <c r="A37" s="9"/>
      <c r="B37" s="14"/>
      <c r="C37" s="10" t="s">
        <v>173</v>
      </c>
      <c r="D37" s="11" t="s">
        <v>174</v>
      </c>
      <c r="E37" s="12">
        <v>2</v>
      </c>
      <c r="F37" s="10">
        <v>36</v>
      </c>
      <c r="G37" s="10">
        <v>36</v>
      </c>
      <c r="H37" s="10">
        <v>0</v>
      </c>
      <c r="I37" s="10"/>
      <c r="J37" s="10"/>
      <c r="K37" s="10"/>
      <c r="L37" s="10">
        <v>3</v>
      </c>
      <c r="M37" s="10"/>
      <c r="N37" s="17"/>
      <c r="O37" s="10"/>
      <c r="P37" s="10"/>
    </row>
    <row r="38" s="1" customFormat="1" ht="36" customHeight="1" spans="1:16">
      <c r="A38" s="9"/>
      <c r="B38" s="14"/>
      <c r="C38" s="10" t="s">
        <v>175</v>
      </c>
      <c r="D38" s="11" t="s">
        <v>176</v>
      </c>
      <c r="E38" s="12">
        <v>2</v>
      </c>
      <c r="F38" s="10">
        <v>36</v>
      </c>
      <c r="G38" s="10">
        <v>36</v>
      </c>
      <c r="H38" s="10">
        <v>0</v>
      </c>
      <c r="I38" s="10"/>
      <c r="J38" s="10"/>
      <c r="K38" s="10"/>
      <c r="L38" s="10">
        <v>2</v>
      </c>
      <c r="M38" s="10"/>
      <c r="N38" s="17"/>
      <c r="O38" s="10"/>
      <c r="P38" s="10"/>
    </row>
    <row r="39" s="1" customFormat="1" ht="36" customHeight="1" spans="1:16">
      <c r="A39" s="9"/>
      <c r="B39" s="14"/>
      <c r="C39" s="10" t="s">
        <v>177</v>
      </c>
      <c r="D39" s="11" t="s">
        <v>178</v>
      </c>
      <c r="E39" s="12">
        <v>2</v>
      </c>
      <c r="F39" s="10">
        <v>36</v>
      </c>
      <c r="G39" s="10">
        <v>36</v>
      </c>
      <c r="H39" s="10">
        <v>0</v>
      </c>
      <c r="I39" s="10"/>
      <c r="J39" s="10"/>
      <c r="K39" s="10"/>
      <c r="L39" s="10">
        <v>3</v>
      </c>
      <c r="M39" s="10"/>
      <c r="N39" s="17"/>
      <c r="O39" s="10"/>
      <c r="P39" s="10"/>
    </row>
    <row r="40" s="1" customFormat="1" ht="36" customHeight="1" spans="1:16">
      <c r="A40" s="9"/>
      <c r="B40" s="14"/>
      <c r="C40" s="10" t="s">
        <v>179</v>
      </c>
      <c r="D40" s="11" t="s">
        <v>180</v>
      </c>
      <c r="E40" s="12">
        <v>1</v>
      </c>
      <c r="F40" s="10">
        <v>18</v>
      </c>
      <c r="G40" s="10">
        <v>18</v>
      </c>
      <c r="H40" s="10">
        <v>0</v>
      </c>
      <c r="I40" s="10"/>
      <c r="J40" s="10"/>
      <c r="K40" s="10"/>
      <c r="L40" s="10"/>
      <c r="M40" s="10">
        <v>2</v>
      </c>
      <c r="N40" s="18"/>
      <c r="O40" s="10"/>
      <c r="P40" s="10"/>
    </row>
    <row r="41" s="1" customFormat="1" ht="36" customHeight="1" spans="1:16">
      <c r="A41" s="9"/>
      <c r="B41" s="14"/>
      <c r="C41" s="10" t="s">
        <v>181</v>
      </c>
      <c r="D41" s="11" t="s">
        <v>182</v>
      </c>
      <c r="E41" s="12">
        <v>2</v>
      </c>
      <c r="F41" s="10">
        <v>36</v>
      </c>
      <c r="G41" s="10">
        <v>36</v>
      </c>
      <c r="H41" s="10">
        <v>0</v>
      </c>
      <c r="I41" s="10"/>
      <c r="J41" s="10"/>
      <c r="K41" s="10"/>
      <c r="L41" s="18"/>
      <c r="M41" s="10">
        <v>3</v>
      </c>
      <c r="N41" s="17"/>
      <c r="O41" s="10"/>
      <c r="P41" s="10"/>
    </row>
    <row r="42" s="1" customFormat="1" ht="36" customHeight="1" spans="1:16">
      <c r="A42" s="9"/>
      <c r="B42" s="14"/>
      <c r="C42" s="10" t="s">
        <v>183</v>
      </c>
      <c r="D42" s="11" t="s">
        <v>184</v>
      </c>
      <c r="E42" s="12">
        <v>2</v>
      </c>
      <c r="F42" s="10">
        <v>36</v>
      </c>
      <c r="G42" s="10">
        <v>36</v>
      </c>
      <c r="H42" s="10">
        <v>0</v>
      </c>
      <c r="I42" s="10"/>
      <c r="J42" s="10"/>
      <c r="K42" s="10"/>
      <c r="L42" s="10"/>
      <c r="M42" s="10">
        <v>3</v>
      </c>
      <c r="N42" s="17"/>
      <c r="O42" s="10"/>
      <c r="P42" s="10"/>
    </row>
    <row r="43" s="1" customFormat="1" ht="36" customHeight="1" spans="1:16">
      <c r="A43" s="9"/>
      <c r="B43" s="14"/>
      <c r="C43" s="10" t="s">
        <v>185</v>
      </c>
      <c r="D43" s="11" t="s">
        <v>186</v>
      </c>
      <c r="E43" s="12">
        <v>2</v>
      </c>
      <c r="F43" s="10">
        <v>36</v>
      </c>
      <c r="G43" s="10">
        <v>36</v>
      </c>
      <c r="H43" s="10">
        <v>0</v>
      </c>
      <c r="I43" s="10"/>
      <c r="J43" s="10"/>
      <c r="K43" s="10"/>
      <c r="L43" s="10"/>
      <c r="M43" s="10">
        <v>3</v>
      </c>
      <c r="N43" s="17"/>
      <c r="O43" s="10"/>
      <c r="P43" s="10"/>
    </row>
    <row r="44" s="1" customFormat="1" ht="36" customHeight="1" spans="1:16">
      <c r="A44" s="9"/>
      <c r="B44" s="14"/>
      <c r="C44" s="10" t="s">
        <v>187</v>
      </c>
      <c r="D44" s="11" t="s">
        <v>188</v>
      </c>
      <c r="E44" s="12">
        <v>1</v>
      </c>
      <c r="F44" s="10">
        <v>20</v>
      </c>
      <c r="G44" s="10">
        <v>0</v>
      </c>
      <c r="H44" s="10">
        <v>20</v>
      </c>
      <c r="I44" s="10"/>
      <c r="J44" s="10"/>
      <c r="K44" s="10"/>
      <c r="L44" s="10"/>
      <c r="M44" s="10">
        <v>1</v>
      </c>
      <c r="N44" s="17"/>
      <c r="O44" s="10"/>
      <c r="P44" s="10"/>
    </row>
    <row r="45" s="1" customFormat="1" ht="36" customHeight="1" spans="1:16">
      <c r="A45" s="9"/>
      <c r="B45" s="14"/>
      <c r="C45" s="10" t="s">
        <v>189</v>
      </c>
      <c r="D45" s="11" t="s">
        <v>190</v>
      </c>
      <c r="E45" s="12">
        <v>2</v>
      </c>
      <c r="F45" s="10">
        <v>36</v>
      </c>
      <c r="G45" s="10">
        <v>36</v>
      </c>
      <c r="H45" s="10">
        <v>0</v>
      </c>
      <c r="I45" s="10"/>
      <c r="J45" s="10"/>
      <c r="K45" s="10"/>
      <c r="L45" s="10"/>
      <c r="M45" s="10">
        <v>3</v>
      </c>
      <c r="N45" s="10"/>
      <c r="O45" s="10"/>
      <c r="P45" s="10"/>
    </row>
    <row r="46" s="1" customFormat="1" ht="36" customHeight="1" spans="1:16">
      <c r="A46" s="9"/>
      <c r="B46" s="14"/>
      <c r="C46" s="10" t="s">
        <v>191</v>
      </c>
      <c r="D46" s="11" t="s">
        <v>192</v>
      </c>
      <c r="E46" s="12">
        <v>2</v>
      </c>
      <c r="F46" s="10">
        <v>36</v>
      </c>
      <c r="G46" s="10">
        <v>18</v>
      </c>
      <c r="H46" s="10">
        <v>18</v>
      </c>
      <c r="I46" s="10"/>
      <c r="J46" s="10"/>
      <c r="K46" s="10"/>
      <c r="L46" s="10"/>
      <c r="M46" s="10"/>
      <c r="N46" s="10">
        <v>3</v>
      </c>
      <c r="O46" s="10"/>
      <c r="P46" s="10"/>
    </row>
    <row r="47" s="1" customFormat="1" ht="36" customHeight="1" spans="1:16">
      <c r="A47" s="9"/>
      <c r="B47" s="14"/>
      <c r="C47" s="10" t="s">
        <v>193</v>
      </c>
      <c r="D47" s="11" t="s">
        <v>194</v>
      </c>
      <c r="E47" s="12">
        <v>1</v>
      </c>
      <c r="F47" s="10" t="s">
        <v>195</v>
      </c>
      <c r="G47" s="10">
        <v>0</v>
      </c>
      <c r="H47" s="10">
        <v>20</v>
      </c>
      <c r="I47" s="10"/>
      <c r="J47" s="10"/>
      <c r="K47" s="10"/>
      <c r="L47" s="10"/>
      <c r="M47" s="10"/>
      <c r="N47" s="10">
        <v>3</v>
      </c>
      <c r="O47" s="10"/>
      <c r="P47" s="10"/>
    </row>
    <row r="48" s="1" customFormat="1" ht="36" customHeight="1" spans="1:16">
      <c r="A48" s="9"/>
      <c r="B48" s="14"/>
      <c r="C48" s="10" t="s">
        <v>196</v>
      </c>
      <c r="D48" s="11" t="s">
        <v>197</v>
      </c>
      <c r="E48" s="12">
        <v>2</v>
      </c>
      <c r="F48" s="10">
        <v>36</v>
      </c>
      <c r="G48" s="10">
        <v>36</v>
      </c>
      <c r="H48" s="10">
        <v>0</v>
      </c>
      <c r="I48" s="10"/>
      <c r="J48" s="10"/>
      <c r="K48" s="10"/>
      <c r="L48" s="10"/>
      <c r="M48" s="10"/>
      <c r="N48" s="10">
        <v>3</v>
      </c>
      <c r="O48" s="10"/>
      <c r="P48" s="10"/>
    </row>
    <row r="49" s="1" customFormat="1" ht="36" customHeight="1" spans="1:16">
      <c r="A49" s="9"/>
      <c r="B49" s="14"/>
      <c r="C49" s="10" t="s">
        <v>198</v>
      </c>
      <c r="D49" s="11" t="s">
        <v>199</v>
      </c>
      <c r="E49" s="12">
        <v>2</v>
      </c>
      <c r="F49" s="10">
        <v>36</v>
      </c>
      <c r="G49" s="10">
        <v>36</v>
      </c>
      <c r="H49" s="10">
        <v>0</v>
      </c>
      <c r="I49" s="10"/>
      <c r="J49" s="10"/>
      <c r="K49" s="10"/>
      <c r="L49" s="10"/>
      <c r="M49" s="10"/>
      <c r="N49" s="10">
        <v>3</v>
      </c>
      <c r="O49" s="10"/>
      <c r="P49" s="10"/>
    </row>
    <row r="50" s="1" customFormat="1" ht="36" customHeight="1" spans="1:16">
      <c r="A50" s="9"/>
      <c r="B50" s="14"/>
      <c r="C50" s="10" t="s">
        <v>200</v>
      </c>
      <c r="D50" s="11" t="s">
        <v>201</v>
      </c>
      <c r="E50" s="12">
        <v>2</v>
      </c>
      <c r="F50" s="10">
        <v>36</v>
      </c>
      <c r="G50" s="10">
        <v>18</v>
      </c>
      <c r="H50" s="10">
        <v>18</v>
      </c>
      <c r="I50" s="10"/>
      <c r="J50" s="10"/>
      <c r="K50" s="10"/>
      <c r="L50" s="10"/>
      <c r="M50" s="10"/>
      <c r="N50" s="10">
        <v>3</v>
      </c>
      <c r="O50" s="10"/>
      <c r="P50" s="10"/>
    </row>
    <row r="51" s="1" customFormat="1" ht="36" customHeight="1" spans="1:16">
      <c r="A51" s="9"/>
      <c r="B51" s="14"/>
      <c r="C51" s="10" t="s">
        <v>202</v>
      </c>
      <c r="D51" s="11" t="s">
        <v>203</v>
      </c>
      <c r="E51" s="12">
        <v>2</v>
      </c>
      <c r="F51" s="10">
        <v>36</v>
      </c>
      <c r="G51" s="10">
        <v>36</v>
      </c>
      <c r="H51" s="10">
        <v>0</v>
      </c>
      <c r="I51" s="10"/>
      <c r="J51" s="10"/>
      <c r="K51" s="10"/>
      <c r="L51" s="10"/>
      <c r="M51" s="10"/>
      <c r="N51" s="10">
        <v>3</v>
      </c>
      <c r="O51" s="10"/>
      <c r="P51" s="10"/>
    </row>
    <row r="52" s="1" customFormat="1" ht="36" customHeight="1" spans="1:16">
      <c r="A52" s="9"/>
      <c r="B52" s="14"/>
      <c r="C52" s="10" t="s">
        <v>204</v>
      </c>
      <c r="D52" s="11" t="s">
        <v>205</v>
      </c>
      <c r="E52" s="12">
        <v>2</v>
      </c>
      <c r="F52" s="10">
        <v>36</v>
      </c>
      <c r="G52" s="10">
        <v>36</v>
      </c>
      <c r="H52" s="10">
        <v>0</v>
      </c>
      <c r="I52" s="10"/>
      <c r="J52" s="10"/>
      <c r="K52" s="10"/>
      <c r="L52" s="10"/>
      <c r="M52" s="10"/>
      <c r="N52" s="10">
        <v>3</v>
      </c>
      <c r="O52" s="10"/>
      <c r="P52" s="10"/>
    </row>
    <row r="53" s="1" customFormat="1" ht="36" customHeight="1" spans="1:16">
      <c r="A53" s="9"/>
      <c r="B53" s="14"/>
      <c r="C53" s="10" t="s">
        <v>206</v>
      </c>
      <c r="D53" s="11" t="s">
        <v>207</v>
      </c>
      <c r="E53" s="12">
        <v>2</v>
      </c>
      <c r="F53" s="10">
        <v>36</v>
      </c>
      <c r="G53" s="10">
        <v>36</v>
      </c>
      <c r="H53" s="10">
        <v>0</v>
      </c>
      <c r="I53" s="10"/>
      <c r="J53" s="10"/>
      <c r="K53" s="10"/>
      <c r="L53" s="10"/>
      <c r="M53" s="10"/>
      <c r="N53" s="10">
        <v>3</v>
      </c>
      <c r="O53" s="10"/>
      <c r="P53" s="10"/>
    </row>
    <row r="54" s="1" customFormat="1" ht="36" customHeight="1" spans="1:16">
      <c r="A54" s="9"/>
      <c r="B54" s="14"/>
      <c r="C54" s="10" t="s">
        <v>208</v>
      </c>
      <c r="D54" s="11" t="s">
        <v>209</v>
      </c>
      <c r="E54" s="12">
        <v>2</v>
      </c>
      <c r="F54" s="10">
        <v>36</v>
      </c>
      <c r="G54" s="10">
        <v>36</v>
      </c>
      <c r="H54" s="10">
        <v>0</v>
      </c>
      <c r="I54" s="10"/>
      <c r="J54" s="10"/>
      <c r="K54" s="10"/>
      <c r="L54" s="10"/>
      <c r="M54" s="10"/>
      <c r="N54" s="10">
        <v>3</v>
      </c>
      <c r="O54" s="10"/>
      <c r="P54" s="10"/>
    </row>
    <row r="55" s="1" customFormat="1" ht="36" customHeight="1" spans="1:16">
      <c r="A55" s="9"/>
      <c r="B55" s="14"/>
      <c r="C55" s="10" t="s">
        <v>210</v>
      </c>
      <c r="D55" s="11" t="s">
        <v>211</v>
      </c>
      <c r="E55" s="12">
        <v>1</v>
      </c>
      <c r="F55" s="10" t="s">
        <v>212</v>
      </c>
      <c r="G55" s="10">
        <v>0</v>
      </c>
      <c r="H55" s="10" t="s">
        <v>212</v>
      </c>
      <c r="I55" s="10"/>
      <c r="J55" s="10"/>
      <c r="K55" s="10"/>
      <c r="L55" s="10"/>
      <c r="M55" s="10"/>
      <c r="N55" s="17"/>
      <c r="O55" s="10" t="s">
        <v>212</v>
      </c>
      <c r="P55" s="10"/>
    </row>
    <row r="56" s="1" customFormat="1" ht="36" customHeight="1" spans="1:16">
      <c r="A56" s="9"/>
      <c r="B56" s="14"/>
      <c r="C56" s="14" t="s">
        <v>48</v>
      </c>
      <c r="D56" s="14"/>
      <c r="E56" s="12">
        <f>SUM(E33:E55)</f>
        <v>43</v>
      </c>
      <c r="F56" s="12">
        <f t="shared" ref="F56:P56" si="3">SUM(F33:F54)</f>
        <v>742</v>
      </c>
      <c r="G56" s="12">
        <f t="shared" si="3"/>
        <v>594</v>
      </c>
      <c r="H56" s="12">
        <f t="shared" si="3"/>
        <v>168</v>
      </c>
      <c r="I56" s="12">
        <f t="shared" si="3"/>
        <v>0</v>
      </c>
      <c r="J56" s="12">
        <f t="shared" si="3"/>
        <v>5</v>
      </c>
      <c r="K56" s="12">
        <f t="shared" si="3"/>
        <v>3</v>
      </c>
      <c r="L56" s="12">
        <f t="shared" si="3"/>
        <v>11</v>
      </c>
      <c r="M56" s="12">
        <f t="shared" si="3"/>
        <v>15</v>
      </c>
      <c r="N56" s="12">
        <f t="shared" si="3"/>
        <v>27</v>
      </c>
      <c r="O56" s="12">
        <f t="shared" si="3"/>
        <v>0</v>
      </c>
      <c r="P56" s="12">
        <f t="shared" si="3"/>
        <v>0</v>
      </c>
    </row>
    <row r="57" s="1" customFormat="1" ht="36" customHeight="1" spans="1:16">
      <c r="A57" s="9"/>
      <c r="B57" s="9" t="s">
        <v>213</v>
      </c>
      <c r="C57" s="10" t="s">
        <v>214</v>
      </c>
      <c r="D57" s="11" t="s">
        <v>215</v>
      </c>
      <c r="E57" s="12">
        <v>1</v>
      </c>
      <c r="F57" s="10" t="s">
        <v>195</v>
      </c>
      <c r="G57" s="10">
        <v>0</v>
      </c>
      <c r="H57" s="10" t="s">
        <v>195</v>
      </c>
      <c r="I57" s="10" t="s">
        <v>195</v>
      </c>
      <c r="J57" s="10"/>
      <c r="K57" s="10"/>
      <c r="L57" s="10"/>
      <c r="M57" s="10"/>
      <c r="N57" s="17"/>
      <c r="O57" s="10"/>
      <c r="P57" s="10"/>
    </row>
    <row r="58" s="1" customFormat="1" ht="36" customHeight="1" spans="1:16">
      <c r="A58" s="9"/>
      <c r="B58" s="9"/>
      <c r="C58" s="10" t="s">
        <v>216</v>
      </c>
      <c r="D58" s="11" t="s">
        <v>217</v>
      </c>
      <c r="E58" s="12">
        <v>1</v>
      </c>
      <c r="F58" s="10">
        <v>20</v>
      </c>
      <c r="G58" s="10">
        <v>0</v>
      </c>
      <c r="H58" s="10">
        <v>20</v>
      </c>
      <c r="I58" s="10">
        <v>2</v>
      </c>
      <c r="J58" s="10"/>
      <c r="K58" s="10"/>
      <c r="L58" s="10"/>
      <c r="M58" s="10"/>
      <c r="N58" s="17"/>
      <c r="O58" s="10"/>
      <c r="P58" s="10"/>
    </row>
    <row r="59" s="1" customFormat="1" ht="36" customHeight="1" spans="1:16">
      <c r="A59" s="9"/>
      <c r="B59" s="9"/>
      <c r="C59" s="10" t="s">
        <v>218</v>
      </c>
      <c r="D59" s="11" t="s">
        <v>219</v>
      </c>
      <c r="E59" s="12">
        <v>1</v>
      </c>
      <c r="F59" s="10">
        <v>20</v>
      </c>
      <c r="G59" s="10">
        <v>0</v>
      </c>
      <c r="H59" s="10">
        <v>20</v>
      </c>
      <c r="I59" s="10"/>
      <c r="J59" s="10">
        <v>3</v>
      </c>
      <c r="K59" s="10"/>
      <c r="L59" s="10"/>
      <c r="M59" s="10"/>
      <c r="N59" s="17"/>
      <c r="O59" s="10"/>
      <c r="P59" s="10"/>
    </row>
    <row r="60" s="1" customFormat="1" ht="36" customHeight="1" spans="1:16">
      <c r="A60" s="9"/>
      <c r="B60" s="14"/>
      <c r="C60" s="10" t="s">
        <v>220</v>
      </c>
      <c r="D60" s="11" t="s">
        <v>221</v>
      </c>
      <c r="E60" s="12">
        <v>2</v>
      </c>
      <c r="F60" s="10">
        <v>40</v>
      </c>
      <c r="G60" s="10">
        <v>0</v>
      </c>
      <c r="H60" s="10">
        <v>40</v>
      </c>
      <c r="I60" s="10"/>
      <c r="J60" s="10"/>
      <c r="K60" s="10">
        <v>3</v>
      </c>
      <c r="L60" s="10"/>
      <c r="M60" s="10"/>
      <c r="N60" s="17"/>
      <c r="O60" s="10"/>
      <c r="P60" s="10"/>
    </row>
    <row r="61" s="1" customFormat="1" ht="36" customHeight="1" spans="1:16">
      <c r="A61" s="9"/>
      <c r="B61" s="14"/>
      <c r="C61" s="10" t="s">
        <v>222</v>
      </c>
      <c r="D61" s="11" t="s">
        <v>223</v>
      </c>
      <c r="E61" s="12">
        <v>1</v>
      </c>
      <c r="F61" s="10">
        <v>20</v>
      </c>
      <c r="G61" s="10">
        <v>0</v>
      </c>
      <c r="H61" s="10">
        <v>20</v>
      </c>
      <c r="I61" s="10"/>
      <c r="J61" s="10"/>
      <c r="K61" s="10"/>
      <c r="L61" s="10">
        <v>3</v>
      </c>
      <c r="M61" s="10"/>
      <c r="N61" s="17"/>
      <c r="O61" s="10"/>
      <c r="P61" s="10"/>
    </row>
    <row r="62" s="1" customFormat="1" ht="36" customHeight="1" spans="1:16">
      <c r="A62" s="9"/>
      <c r="B62" s="14"/>
      <c r="C62" s="10" t="s">
        <v>224</v>
      </c>
      <c r="D62" s="11" t="s">
        <v>225</v>
      </c>
      <c r="E62" s="12">
        <v>2</v>
      </c>
      <c r="F62" s="10">
        <v>40</v>
      </c>
      <c r="G62" s="10">
        <v>0</v>
      </c>
      <c r="H62" s="10">
        <v>40</v>
      </c>
      <c r="I62" s="10"/>
      <c r="J62" s="10"/>
      <c r="K62" s="10"/>
      <c r="L62" s="10">
        <v>3</v>
      </c>
      <c r="M62" s="10"/>
      <c r="N62" s="17"/>
      <c r="O62" s="10"/>
      <c r="P62" s="10"/>
    </row>
    <row r="63" s="1" customFormat="1" ht="36" customHeight="1" spans="1:16">
      <c r="A63" s="9"/>
      <c r="B63" s="14"/>
      <c r="C63" s="10" t="s">
        <v>226</v>
      </c>
      <c r="D63" s="11" t="s">
        <v>227</v>
      </c>
      <c r="E63" s="12">
        <v>2</v>
      </c>
      <c r="F63" s="10" t="s">
        <v>228</v>
      </c>
      <c r="G63" s="10">
        <v>0</v>
      </c>
      <c r="H63" s="10" t="s">
        <v>228</v>
      </c>
      <c r="I63" s="10"/>
      <c r="J63" s="10"/>
      <c r="K63" s="10"/>
      <c r="L63" s="10" t="s">
        <v>228</v>
      </c>
      <c r="M63" s="10"/>
      <c r="N63" s="17"/>
      <c r="O63" s="10"/>
      <c r="P63" s="10"/>
    </row>
    <row r="64" s="1" customFormat="1" ht="36" customHeight="1" spans="1:16">
      <c r="A64" s="9"/>
      <c r="B64" s="14"/>
      <c r="C64" s="10" t="s">
        <v>229</v>
      </c>
      <c r="D64" s="11" t="s">
        <v>230</v>
      </c>
      <c r="E64" s="12">
        <v>2</v>
      </c>
      <c r="F64" s="10" t="s">
        <v>228</v>
      </c>
      <c r="G64" s="10">
        <v>0</v>
      </c>
      <c r="H64" s="10" t="s">
        <v>228</v>
      </c>
      <c r="I64" s="10"/>
      <c r="J64" s="10"/>
      <c r="K64" s="10"/>
      <c r="L64" s="10"/>
      <c r="M64" s="10" t="s">
        <v>228</v>
      </c>
      <c r="N64" s="17"/>
      <c r="O64" s="10"/>
      <c r="P64" s="10"/>
    </row>
    <row r="65" s="1" customFormat="1" ht="36" customHeight="1" spans="1:16">
      <c r="A65" s="9"/>
      <c r="B65" s="14"/>
      <c r="C65" s="10" t="s">
        <v>231</v>
      </c>
      <c r="D65" s="10" t="s">
        <v>155</v>
      </c>
      <c r="E65" s="10">
        <v>1</v>
      </c>
      <c r="F65" s="10">
        <v>20</v>
      </c>
      <c r="G65" s="10">
        <v>0</v>
      </c>
      <c r="H65" s="10">
        <v>20</v>
      </c>
      <c r="I65" s="10"/>
      <c r="J65" s="10"/>
      <c r="K65" s="10"/>
      <c r="L65" s="10"/>
      <c r="M65" s="10">
        <v>3</v>
      </c>
      <c r="N65" s="10"/>
      <c r="O65" s="10"/>
      <c r="P65" s="10"/>
    </row>
    <row r="66" s="1" customFormat="1" ht="36" customHeight="1" spans="1:16">
      <c r="A66" s="9"/>
      <c r="B66" s="14"/>
      <c r="C66" s="10" t="s">
        <v>232</v>
      </c>
      <c r="D66" s="10" t="s">
        <v>233</v>
      </c>
      <c r="E66" s="10">
        <v>2</v>
      </c>
      <c r="F66" s="10" t="s">
        <v>228</v>
      </c>
      <c r="G66" s="10">
        <v>0</v>
      </c>
      <c r="H66" s="10" t="s">
        <v>228</v>
      </c>
      <c r="I66" s="10"/>
      <c r="J66" s="10"/>
      <c r="K66" s="10"/>
      <c r="L66" s="10"/>
      <c r="M66" s="10"/>
      <c r="N66" s="10" t="s">
        <v>228</v>
      </c>
      <c r="O66" s="10"/>
      <c r="P66" s="10"/>
    </row>
    <row r="67" s="1" customFormat="1" ht="36" customHeight="1" spans="1:16">
      <c r="A67" s="9"/>
      <c r="B67" s="14"/>
      <c r="C67" s="10" t="s">
        <v>234</v>
      </c>
      <c r="D67" s="11" t="s">
        <v>235</v>
      </c>
      <c r="E67" s="12">
        <v>2</v>
      </c>
      <c r="F67" s="10">
        <v>40</v>
      </c>
      <c r="G67" s="10">
        <v>0</v>
      </c>
      <c r="H67" s="10">
        <v>40</v>
      </c>
      <c r="I67" s="10"/>
      <c r="J67" s="10"/>
      <c r="K67" s="10"/>
      <c r="L67" s="10"/>
      <c r="M67" s="10"/>
      <c r="N67" s="10">
        <v>3</v>
      </c>
      <c r="O67" s="10"/>
      <c r="P67" s="10"/>
    </row>
    <row r="68" s="1" customFormat="1" ht="36" customHeight="1" spans="1:16">
      <c r="A68" s="9"/>
      <c r="B68" s="14"/>
      <c r="C68" s="10" t="s">
        <v>236</v>
      </c>
      <c r="D68" s="11" t="s">
        <v>237</v>
      </c>
      <c r="E68" s="12">
        <v>2</v>
      </c>
      <c r="F68" s="10" t="s">
        <v>238</v>
      </c>
      <c r="G68" s="10">
        <v>0</v>
      </c>
      <c r="H68" s="10" t="s">
        <v>228</v>
      </c>
      <c r="I68" s="10"/>
      <c r="J68" s="10"/>
      <c r="K68" s="10"/>
      <c r="L68" s="10"/>
      <c r="M68" s="10"/>
      <c r="N68" s="10" t="s">
        <v>228</v>
      </c>
      <c r="O68" s="10"/>
      <c r="P68" s="10"/>
    </row>
    <row r="69" s="1" customFormat="1" ht="36" customHeight="1" spans="1:16">
      <c r="A69" s="9"/>
      <c r="B69" s="14"/>
      <c r="C69" s="19" t="s">
        <v>239</v>
      </c>
      <c r="D69" s="19" t="s">
        <v>240</v>
      </c>
      <c r="E69" s="19">
        <v>1</v>
      </c>
      <c r="F69" s="19" t="s">
        <v>195</v>
      </c>
      <c r="G69" s="19"/>
      <c r="H69" s="19"/>
      <c r="I69" s="19"/>
      <c r="J69" s="19"/>
      <c r="K69" s="19"/>
      <c r="L69" s="19"/>
      <c r="M69" s="19"/>
      <c r="N69" s="19"/>
      <c r="O69" s="19" t="s">
        <v>195</v>
      </c>
      <c r="P69" s="22"/>
    </row>
    <row r="70" s="1" customFormat="1" ht="36" customHeight="1" spans="1:16">
      <c r="A70" s="9"/>
      <c r="B70" s="14"/>
      <c r="C70" s="10" t="s">
        <v>241</v>
      </c>
      <c r="D70" s="11" t="s">
        <v>242</v>
      </c>
      <c r="E70" s="12">
        <v>1</v>
      </c>
      <c r="F70" s="10" t="s">
        <v>212</v>
      </c>
      <c r="G70" s="10">
        <v>0</v>
      </c>
      <c r="H70" s="10" t="s">
        <v>212</v>
      </c>
      <c r="I70" s="10"/>
      <c r="J70" s="10"/>
      <c r="K70" s="10"/>
      <c r="L70" s="10"/>
      <c r="M70" s="10"/>
      <c r="N70" s="10" t="s">
        <v>212</v>
      </c>
      <c r="O70" s="10"/>
      <c r="P70" s="10"/>
    </row>
    <row r="71" s="2" customFormat="1" ht="36" customHeight="1" spans="1:16">
      <c r="A71" s="9"/>
      <c r="B71" s="14"/>
      <c r="C71" s="10" t="s">
        <v>243</v>
      </c>
      <c r="D71" s="11" t="s">
        <v>244</v>
      </c>
      <c r="E71" s="12">
        <v>1</v>
      </c>
      <c r="F71" s="10">
        <v>20</v>
      </c>
      <c r="G71" s="10">
        <v>0</v>
      </c>
      <c r="H71" s="10">
        <v>20</v>
      </c>
      <c r="I71" s="10"/>
      <c r="J71" s="10"/>
      <c r="K71" s="10"/>
      <c r="L71" s="10"/>
      <c r="M71" s="10"/>
      <c r="N71" s="10">
        <v>3</v>
      </c>
      <c r="O71" s="18"/>
      <c r="P71" s="10"/>
    </row>
    <row r="72" s="1" customFormat="1" ht="36" customHeight="1" spans="1:16">
      <c r="A72" s="9"/>
      <c r="B72" s="14"/>
      <c r="C72" s="10" t="s">
        <v>245</v>
      </c>
      <c r="D72" s="11" t="s">
        <v>246</v>
      </c>
      <c r="E72" s="12">
        <v>2</v>
      </c>
      <c r="F72" s="10" t="s">
        <v>238</v>
      </c>
      <c r="G72" s="10">
        <v>0</v>
      </c>
      <c r="H72" s="10" t="s">
        <v>238</v>
      </c>
      <c r="I72" s="10"/>
      <c r="J72" s="10"/>
      <c r="K72" s="10"/>
      <c r="L72" s="10"/>
      <c r="M72" s="10"/>
      <c r="N72" s="17"/>
      <c r="O72" s="10" t="s">
        <v>238</v>
      </c>
      <c r="P72" s="10"/>
    </row>
    <row r="73" s="1" customFormat="1" ht="36" customHeight="1" spans="1:16">
      <c r="A73" s="9"/>
      <c r="B73" s="14"/>
      <c r="C73" s="10" t="s">
        <v>247</v>
      </c>
      <c r="D73" s="11" t="s">
        <v>248</v>
      </c>
      <c r="E73" s="12">
        <v>8</v>
      </c>
      <c r="F73" s="10" t="s">
        <v>249</v>
      </c>
      <c r="G73" s="10">
        <v>0</v>
      </c>
      <c r="H73" s="10" t="s">
        <v>249</v>
      </c>
      <c r="I73" s="10"/>
      <c r="J73" s="10"/>
      <c r="K73" s="10"/>
      <c r="L73" s="10"/>
      <c r="M73" s="10"/>
      <c r="N73" s="17"/>
      <c r="O73" s="10" t="s">
        <v>249</v>
      </c>
      <c r="P73" s="10"/>
    </row>
    <row r="74" s="1" customFormat="1" spans="1:16">
      <c r="A74" s="20"/>
      <c r="B74" s="20"/>
      <c r="C74" s="10" t="s">
        <v>48</v>
      </c>
      <c r="D74" s="10"/>
      <c r="E74" s="12">
        <f t="shared" ref="E74:M74" si="4">SUM(E57:E73)</f>
        <v>32</v>
      </c>
      <c r="F74" s="12">
        <v>660</v>
      </c>
      <c r="G74" s="12">
        <f t="shared" si="4"/>
        <v>0</v>
      </c>
      <c r="H74" s="12">
        <v>660</v>
      </c>
      <c r="I74" s="12">
        <f t="shared" si="4"/>
        <v>2</v>
      </c>
      <c r="J74" s="12">
        <f t="shared" si="4"/>
        <v>3</v>
      </c>
      <c r="K74" s="12">
        <f t="shared" si="4"/>
        <v>3</v>
      </c>
      <c r="L74" s="12">
        <f t="shared" si="4"/>
        <v>6</v>
      </c>
      <c r="M74" s="12">
        <f t="shared" si="4"/>
        <v>3</v>
      </c>
      <c r="N74" s="12">
        <v>6</v>
      </c>
      <c r="O74" s="12">
        <v>18</v>
      </c>
      <c r="P74" s="12">
        <f>SUM(P57:P73)</f>
        <v>0</v>
      </c>
    </row>
    <row r="75" spans="1:16">
      <c r="A75" s="21" t="s">
        <v>315</v>
      </c>
      <c r="B75" s="21"/>
      <c r="C75" s="21"/>
      <c r="D75" s="21"/>
      <c r="E75" s="21"/>
      <c r="F75" s="21"/>
      <c r="G75" s="21"/>
      <c r="H75" s="21"/>
      <c r="I75" s="21"/>
      <c r="J75" s="21"/>
      <c r="K75" s="21"/>
      <c r="L75" s="21"/>
      <c r="M75" s="21"/>
      <c r="N75" s="21"/>
      <c r="O75" s="21"/>
      <c r="P75" s="21"/>
    </row>
    <row r="76" spans="1:16">
      <c r="A76" s="21"/>
      <c r="B76" s="21"/>
      <c r="C76" s="21"/>
      <c r="D76" s="21"/>
      <c r="E76" s="21"/>
      <c r="F76" s="21"/>
      <c r="G76" s="21"/>
      <c r="H76" s="21"/>
      <c r="I76" s="21"/>
      <c r="J76" s="21"/>
      <c r="K76" s="21"/>
      <c r="L76" s="21"/>
      <c r="M76" s="21"/>
      <c r="N76" s="21"/>
      <c r="O76" s="21"/>
      <c r="P76" s="21"/>
    </row>
    <row r="77" spans="1:16">
      <c r="A77" s="21"/>
      <c r="B77" s="21"/>
      <c r="C77" s="21"/>
      <c r="D77" s="21"/>
      <c r="E77" s="21"/>
      <c r="F77" s="21"/>
      <c r="G77" s="21"/>
      <c r="H77" s="21"/>
      <c r="I77" s="21"/>
      <c r="J77" s="21"/>
      <c r="K77" s="21"/>
      <c r="L77" s="21"/>
      <c r="M77" s="21"/>
      <c r="N77" s="21"/>
      <c r="O77" s="21"/>
      <c r="P77" s="21"/>
    </row>
  </sheetData>
  <mergeCells count="25">
    <mergeCell ref="A2:P2"/>
    <mergeCell ref="A4:P4"/>
    <mergeCell ref="E5:H5"/>
    <mergeCell ref="I5:P5"/>
    <mergeCell ref="I6:J6"/>
    <mergeCell ref="K6:L6"/>
    <mergeCell ref="M6:N6"/>
    <mergeCell ref="O6:P6"/>
    <mergeCell ref="C16:D16"/>
    <mergeCell ref="C32:D32"/>
    <mergeCell ref="C56:D56"/>
    <mergeCell ref="C74:D74"/>
    <mergeCell ref="A8:A73"/>
    <mergeCell ref="B8:B16"/>
    <mergeCell ref="B17:B32"/>
    <mergeCell ref="B33:B56"/>
    <mergeCell ref="B57:B73"/>
    <mergeCell ref="C5:C7"/>
    <mergeCell ref="D5:D7"/>
    <mergeCell ref="E6:E7"/>
    <mergeCell ref="F6:F7"/>
    <mergeCell ref="G6:G7"/>
    <mergeCell ref="H6:H7"/>
    <mergeCell ref="A75:P77"/>
    <mergeCell ref="A5:B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9" zoomScaleNormal="89" topLeftCell="A66" workbookViewId="0">
      <selection activeCell="A75" sqref="$A75:$XFD144"/>
    </sheetView>
  </sheetViews>
  <sheetFormatPr defaultColWidth="9" defaultRowHeight="14.4"/>
  <cols>
    <col min="1" max="1" width="7.5" style="3" customWidth="1"/>
    <col min="2" max="2" width="5.62962962962963" style="3" customWidth="1"/>
    <col min="3" max="3" width="11" style="3" customWidth="1"/>
    <col min="4" max="4" width="10.1296296296296" style="3" customWidth="1"/>
    <col min="5" max="5" width="4.87962962962963" style="3" customWidth="1"/>
    <col min="6" max="6" width="5" style="3" customWidth="1"/>
    <col min="7" max="7" width="4.5" style="3" customWidth="1"/>
    <col min="8" max="8" width="5.37962962962963" style="3" customWidth="1"/>
    <col min="9" max="14" width="4.37962962962963" style="3" customWidth="1"/>
    <col min="15" max="16" width="4.5" style="3" customWidth="1"/>
    <col min="17" max="16384" width="9" style="3"/>
  </cols>
  <sheetData>
    <row r="1" ht="15.6" spans="1:6">
      <c r="A1" s="4" t="s">
        <v>273</v>
      </c>
      <c r="E1" s="5"/>
      <c r="F1" s="5"/>
    </row>
    <row r="2" ht="20.4" spans="1:16">
      <c r="A2" s="6" t="s">
        <v>312</v>
      </c>
      <c r="B2" s="6"/>
      <c r="C2" s="6"/>
      <c r="D2" s="6"/>
      <c r="E2" s="6"/>
      <c r="F2" s="6"/>
      <c r="G2" s="6"/>
      <c r="H2" s="6"/>
      <c r="I2" s="6"/>
      <c r="J2" s="6"/>
      <c r="K2" s="6"/>
      <c r="L2" s="6"/>
      <c r="M2" s="6"/>
      <c r="N2" s="6"/>
      <c r="O2" s="6"/>
      <c r="P2" s="6"/>
    </row>
    <row r="3" ht="15.6" spans="1:6">
      <c r="A3" s="4" t="s">
        <v>316</v>
      </c>
      <c r="E3" s="5"/>
      <c r="F3" s="5"/>
    </row>
    <row r="4" ht="15.6" spans="1:16">
      <c r="A4" s="7" t="s">
        <v>317</v>
      </c>
      <c r="B4" s="7"/>
      <c r="C4" s="7"/>
      <c r="D4" s="7"/>
      <c r="E4" s="7"/>
      <c r="F4" s="7"/>
      <c r="G4" s="7"/>
      <c r="H4" s="7"/>
      <c r="I4" s="7"/>
      <c r="J4" s="7"/>
      <c r="K4" s="7"/>
      <c r="L4" s="7"/>
      <c r="M4" s="7"/>
      <c r="N4" s="7"/>
      <c r="O4" s="7"/>
      <c r="P4" s="7"/>
    </row>
    <row r="5" s="1" customFormat="1" spans="1:16">
      <c r="A5" s="8" t="s">
        <v>3</v>
      </c>
      <c r="B5" s="8"/>
      <c r="C5" s="8" t="s">
        <v>4</v>
      </c>
      <c r="D5" s="8" t="s">
        <v>5</v>
      </c>
      <c r="E5" s="8" t="s">
        <v>6</v>
      </c>
      <c r="F5" s="8"/>
      <c r="G5" s="8"/>
      <c r="H5" s="8"/>
      <c r="I5" s="8" t="s">
        <v>7</v>
      </c>
      <c r="J5" s="8"/>
      <c r="K5" s="8"/>
      <c r="L5" s="8"/>
      <c r="M5" s="8"/>
      <c r="N5" s="8"/>
      <c r="O5" s="8"/>
      <c r="P5" s="8"/>
    </row>
    <row r="6" s="1" customFormat="1" spans="1:16">
      <c r="A6" s="8"/>
      <c r="B6" s="8"/>
      <c r="C6" s="8"/>
      <c r="D6" s="8"/>
      <c r="E6" s="8" t="s">
        <v>8</v>
      </c>
      <c r="F6" s="8" t="s">
        <v>9</v>
      </c>
      <c r="G6" s="8" t="s">
        <v>10</v>
      </c>
      <c r="H6" s="8" t="s">
        <v>11</v>
      </c>
      <c r="I6" s="8" t="s">
        <v>12</v>
      </c>
      <c r="J6" s="8"/>
      <c r="K6" s="8" t="s">
        <v>13</v>
      </c>
      <c r="L6" s="8"/>
      <c r="M6" s="8" t="s">
        <v>14</v>
      </c>
      <c r="N6" s="8"/>
      <c r="O6" s="8" t="s">
        <v>15</v>
      </c>
      <c r="P6" s="8"/>
    </row>
    <row r="7" s="1" customFormat="1" ht="27.6" customHeight="1" spans="1:16">
      <c r="A7" s="8"/>
      <c r="B7" s="8"/>
      <c r="C7" s="8"/>
      <c r="D7" s="8"/>
      <c r="E7" s="8"/>
      <c r="F7" s="8"/>
      <c r="G7" s="8"/>
      <c r="H7" s="8"/>
      <c r="I7" s="8">
        <v>1</v>
      </c>
      <c r="J7" s="8">
        <v>2</v>
      </c>
      <c r="K7" s="8">
        <v>3</v>
      </c>
      <c r="L7" s="8">
        <v>4</v>
      </c>
      <c r="M7" s="8">
        <v>5</v>
      </c>
      <c r="N7" s="8">
        <v>6</v>
      </c>
      <c r="O7" s="8">
        <v>7</v>
      </c>
      <c r="P7" s="8">
        <v>8</v>
      </c>
    </row>
    <row r="8" s="1" customFormat="1" ht="41.25" customHeight="1" spans="1:16">
      <c r="A8" s="9" t="s">
        <v>115</v>
      </c>
      <c r="B8" s="9" t="s">
        <v>116</v>
      </c>
      <c r="C8" s="10" t="s">
        <v>117</v>
      </c>
      <c r="D8" s="11" t="s">
        <v>118</v>
      </c>
      <c r="E8" s="12">
        <v>4</v>
      </c>
      <c r="F8" s="10">
        <v>72</v>
      </c>
      <c r="G8" s="10">
        <v>72</v>
      </c>
      <c r="H8" s="10">
        <v>0</v>
      </c>
      <c r="I8" s="10">
        <v>4</v>
      </c>
      <c r="J8" s="10"/>
      <c r="K8" s="10"/>
      <c r="L8" s="10"/>
      <c r="M8" s="10"/>
      <c r="N8" s="17"/>
      <c r="O8" s="10"/>
      <c r="P8" s="10"/>
    </row>
    <row r="9" s="1" customFormat="1" ht="41.25" customHeight="1" spans="1:16">
      <c r="A9" s="9"/>
      <c r="B9" s="9"/>
      <c r="C9" s="10" t="s">
        <v>119</v>
      </c>
      <c r="D9" s="11" t="s">
        <v>120</v>
      </c>
      <c r="E9" s="12">
        <v>3</v>
      </c>
      <c r="F9" s="10">
        <v>54</v>
      </c>
      <c r="G9" s="10">
        <v>54</v>
      </c>
      <c r="H9" s="10">
        <v>0</v>
      </c>
      <c r="I9" s="10">
        <v>3</v>
      </c>
      <c r="J9" s="10"/>
      <c r="K9" s="10"/>
      <c r="L9" s="10"/>
      <c r="M9" s="10"/>
      <c r="N9" s="17"/>
      <c r="O9" s="10"/>
      <c r="P9" s="10"/>
    </row>
    <row r="10" s="1" customFormat="1" ht="41.25" customHeight="1" spans="1:16">
      <c r="A10" s="9"/>
      <c r="B10" s="9"/>
      <c r="C10" s="10" t="s">
        <v>121</v>
      </c>
      <c r="D10" s="11" t="s">
        <v>122</v>
      </c>
      <c r="E10" s="12">
        <v>5</v>
      </c>
      <c r="F10" s="10">
        <v>90</v>
      </c>
      <c r="G10" s="10">
        <v>90</v>
      </c>
      <c r="H10" s="10">
        <v>0</v>
      </c>
      <c r="I10" s="10"/>
      <c r="J10" s="10">
        <v>5</v>
      </c>
      <c r="K10" s="10"/>
      <c r="L10" s="10"/>
      <c r="M10" s="10"/>
      <c r="N10" s="17"/>
      <c r="O10" s="10"/>
      <c r="P10" s="10"/>
    </row>
    <row r="11" s="1" customFormat="1" ht="41.25" customHeight="1" spans="1:16">
      <c r="A11" s="9"/>
      <c r="B11" s="9"/>
      <c r="C11" s="10" t="s">
        <v>123</v>
      </c>
      <c r="D11" s="11" t="s">
        <v>124</v>
      </c>
      <c r="E11" s="12">
        <v>3</v>
      </c>
      <c r="F11" s="10">
        <v>54</v>
      </c>
      <c r="G11" s="10">
        <v>54</v>
      </c>
      <c r="H11" s="10">
        <v>0</v>
      </c>
      <c r="I11" s="10"/>
      <c r="J11" s="10">
        <v>3</v>
      </c>
      <c r="K11" s="10"/>
      <c r="L11" s="10"/>
      <c r="M11" s="10"/>
      <c r="N11" s="17"/>
      <c r="O11" s="10"/>
      <c r="P11" s="10"/>
    </row>
    <row r="12" s="1" customFormat="1" ht="41.25" customHeight="1" spans="1:16">
      <c r="A12" s="9"/>
      <c r="B12" s="9"/>
      <c r="C12" s="10" t="s">
        <v>125</v>
      </c>
      <c r="D12" s="11" t="s">
        <v>126</v>
      </c>
      <c r="E12" s="12">
        <v>3</v>
      </c>
      <c r="F12" s="10">
        <v>54</v>
      </c>
      <c r="G12" s="10">
        <v>54</v>
      </c>
      <c r="H12" s="10">
        <v>0</v>
      </c>
      <c r="I12" s="10"/>
      <c r="J12" s="10">
        <v>3</v>
      </c>
      <c r="K12" s="10"/>
      <c r="L12" s="10"/>
      <c r="M12" s="10"/>
      <c r="N12" s="17"/>
      <c r="O12" s="10"/>
      <c r="P12" s="10"/>
    </row>
    <row r="13" s="1" customFormat="1" ht="41.25" customHeight="1" spans="1:16">
      <c r="A13" s="9"/>
      <c r="B13" s="9"/>
      <c r="C13" s="10" t="s">
        <v>127</v>
      </c>
      <c r="D13" s="11" t="s">
        <v>128</v>
      </c>
      <c r="E13" s="12">
        <v>2</v>
      </c>
      <c r="F13" s="10">
        <v>36</v>
      </c>
      <c r="G13" s="10">
        <v>36</v>
      </c>
      <c r="H13" s="10">
        <v>0</v>
      </c>
      <c r="I13" s="10"/>
      <c r="J13" s="10"/>
      <c r="K13" s="10">
        <v>2</v>
      </c>
      <c r="L13" s="10"/>
      <c r="M13" s="10"/>
      <c r="N13" s="17"/>
      <c r="O13" s="10"/>
      <c r="P13" s="10"/>
    </row>
    <row r="14" s="1" customFormat="1" ht="41.25" customHeight="1" spans="1:16">
      <c r="A14" s="9"/>
      <c r="B14" s="9"/>
      <c r="C14" s="10" t="s">
        <v>129</v>
      </c>
      <c r="D14" s="10" t="s">
        <v>130</v>
      </c>
      <c r="E14" s="10">
        <v>1</v>
      </c>
      <c r="F14" s="10">
        <v>20</v>
      </c>
      <c r="G14" s="10">
        <v>0</v>
      </c>
      <c r="H14" s="10">
        <v>20</v>
      </c>
      <c r="I14" s="10"/>
      <c r="J14" s="10"/>
      <c r="K14" s="10">
        <v>3</v>
      </c>
      <c r="L14" s="10"/>
      <c r="M14" s="10"/>
      <c r="N14" s="10"/>
      <c r="O14" s="10"/>
      <c r="P14" s="10"/>
    </row>
    <row r="15" s="1" customFormat="1" ht="41.25" customHeight="1" spans="1:16">
      <c r="A15" s="9"/>
      <c r="B15" s="9"/>
      <c r="C15" s="10" t="s">
        <v>131</v>
      </c>
      <c r="D15" s="11" t="s">
        <v>132</v>
      </c>
      <c r="E15" s="12">
        <v>3</v>
      </c>
      <c r="F15" s="10">
        <v>54</v>
      </c>
      <c r="G15" s="10">
        <v>54</v>
      </c>
      <c r="H15" s="10">
        <v>0</v>
      </c>
      <c r="I15" s="10"/>
      <c r="J15" s="10"/>
      <c r="K15" s="10"/>
      <c r="L15" s="10"/>
      <c r="M15" s="10">
        <v>3</v>
      </c>
      <c r="N15" s="17"/>
      <c r="O15" s="10"/>
      <c r="P15" s="10"/>
    </row>
    <row r="16" s="1" customFormat="1" spans="1:16">
      <c r="A16" s="9"/>
      <c r="B16" s="9"/>
      <c r="C16" s="13" t="s">
        <v>48</v>
      </c>
      <c r="D16" s="13"/>
      <c r="E16" s="12">
        <f t="shared" ref="E16:P16" si="0">SUM(E8:E15)</f>
        <v>24</v>
      </c>
      <c r="F16" s="12">
        <f t="shared" si="0"/>
        <v>434</v>
      </c>
      <c r="G16" s="12">
        <f t="shared" si="0"/>
        <v>414</v>
      </c>
      <c r="H16" s="12">
        <f t="shared" si="0"/>
        <v>20</v>
      </c>
      <c r="I16" s="12">
        <f t="shared" si="0"/>
        <v>7</v>
      </c>
      <c r="J16" s="12">
        <f t="shared" si="0"/>
        <v>11</v>
      </c>
      <c r="K16" s="12">
        <f t="shared" si="0"/>
        <v>5</v>
      </c>
      <c r="L16" s="12">
        <f t="shared" si="0"/>
        <v>0</v>
      </c>
      <c r="M16" s="12">
        <f t="shared" si="0"/>
        <v>3</v>
      </c>
      <c r="N16" s="12">
        <f t="shared" si="0"/>
        <v>0</v>
      </c>
      <c r="O16" s="12">
        <f t="shared" si="0"/>
        <v>0</v>
      </c>
      <c r="P16" s="12">
        <f t="shared" si="0"/>
        <v>0</v>
      </c>
    </row>
    <row r="17" s="1" customFormat="1" ht="48" spans="1:16">
      <c r="A17" s="9"/>
      <c r="B17" s="9" t="s">
        <v>133</v>
      </c>
      <c r="C17" s="10" t="s">
        <v>134</v>
      </c>
      <c r="D17" s="11" t="s">
        <v>135</v>
      </c>
      <c r="E17" s="12">
        <v>1</v>
      </c>
      <c r="F17" s="10">
        <v>18</v>
      </c>
      <c r="G17" s="10">
        <v>18</v>
      </c>
      <c r="H17" s="10">
        <v>0</v>
      </c>
      <c r="I17" s="10">
        <v>3</v>
      </c>
      <c r="J17" s="10"/>
      <c r="K17" s="10"/>
      <c r="L17" s="10"/>
      <c r="M17" s="10"/>
      <c r="N17" s="17"/>
      <c r="O17" s="10"/>
      <c r="P17" s="10"/>
    </row>
    <row r="18" s="1" customFormat="1" ht="36" spans="1:16">
      <c r="A18" s="9"/>
      <c r="B18" s="9"/>
      <c r="C18" s="10" t="s">
        <v>136</v>
      </c>
      <c r="D18" s="11" t="s">
        <v>137</v>
      </c>
      <c r="E18" s="12">
        <v>2</v>
      </c>
      <c r="F18" s="10">
        <v>36</v>
      </c>
      <c r="G18" s="10">
        <v>36</v>
      </c>
      <c r="H18" s="10">
        <v>0</v>
      </c>
      <c r="I18" s="10">
        <v>3</v>
      </c>
      <c r="J18" s="10"/>
      <c r="K18" s="10"/>
      <c r="L18" s="10"/>
      <c r="M18" s="10"/>
      <c r="N18" s="17"/>
      <c r="O18" s="10"/>
      <c r="P18" s="10"/>
    </row>
    <row r="19" s="1" customFormat="1" ht="36" customHeight="1" spans="1:16">
      <c r="A19" s="9"/>
      <c r="B19" s="9"/>
      <c r="C19" s="10" t="s">
        <v>138</v>
      </c>
      <c r="D19" s="11" t="s">
        <v>139</v>
      </c>
      <c r="E19" s="12">
        <v>3</v>
      </c>
      <c r="F19" s="10">
        <v>54</v>
      </c>
      <c r="G19" s="10">
        <v>54</v>
      </c>
      <c r="H19" s="10">
        <v>0</v>
      </c>
      <c r="I19" s="10"/>
      <c r="J19" s="10">
        <v>3</v>
      </c>
      <c r="K19" s="10"/>
      <c r="L19" s="10"/>
      <c r="M19" s="10"/>
      <c r="N19" s="17"/>
      <c r="O19" s="10"/>
      <c r="P19" s="10"/>
    </row>
    <row r="20" s="1" customFormat="1" ht="36" spans="1:16">
      <c r="A20" s="9"/>
      <c r="B20" s="9"/>
      <c r="C20" s="10" t="s">
        <v>140</v>
      </c>
      <c r="D20" s="11" t="s">
        <v>141</v>
      </c>
      <c r="E20" s="12">
        <v>3</v>
      </c>
      <c r="F20" s="10">
        <v>54</v>
      </c>
      <c r="G20" s="10">
        <v>54</v>
      </c>
      <c r="H20" s="10">
        <v>0</v>
      </c>
      <c r="I20" s="10"/>
      <c r="J20" s="10"/>
      <c r="K20" s="10">
        <v>3</v>
      </c>
      <c r="L20" s="10"/>
      <c r="M20" s="10"/>
      <c r="N20" s="17"/>
      <c r="O20" s="10"/>
      <c r="P20" s="10"/>
    </row>
    <row r="21" s="1" customFormat="1" ht="48" spans="1:16">
      <c r="A21" s="9"/>
      <c r="B21" s="9"/>
      <c r="C21" s="10" t="s">
        <v>142</v>
      </c>
      <c r="D21" s="11" t="s">
        <v>143</v>
      </c>
      <c r="E21" s="12">
        <v>3</v>
      </c>
      <c r="F21" s="10">
        <v>54</v>
      </c>
      <c r="G21" s="10">
        <v>54</v>
      </c>
      <c r="H21" s="10">
        <v>0</v>
      </c>
      <c r="I21" s="10"/>
      <c r="J21" s="10"/>
      <c r="K21" s="10">
        <v>3</v>
      </c>
      <c r="L21" s="10"/>
      <c r="M21" s="10"/>
      <c r="N21" s="17"/>
      <c r="O21" s="10"/>
      <c r="P21" s="10"/>
    </row>
    <row r="22" s="1" customFormat="1" ht="24" spans="1:16">
      <c r="A22" s="9"/>
      <c r="B22" s="9"/>
      <c r="C22" s="10" t="s">
        <v>144</v>
      </c>
      <c r="D22" s="11" t="s">
        <v>145</v>
      </c>
      <c r="E22" s="12">
        <v>3</v>
      </c>
      <c r="F22" s="10">
        <v>54</v>
      </c>
      <c r="G22" s="10">
        <v>36</v>
      </c>
      <c r="H22" s="10">
        <v>18</v>
      </c>
      <c r="I22" s="10"/>
      <c r="J22" s="10"/>
      <c r="K22" s="10">
        <v>3</v>
      </c>
      <c r="L22" s="10"/>
      <c r="M22" s="10"/>
      <c r="N22" s="17"/>
      <c r="O22" s="10"/>
      <c r="P22" s="10"/>
    </row>
    <row r="23" s="1" customFormat="1" ht="36" spans="1:16">
      <c r="A23" s="9"/>
      <c r="B23" s="9"/>
      <c r="C23" s="10" t="s">
        <v>146</v>
      </c>
      <c r="D23" s="11" t="s">
        <v>147</v>
      </c>
      <c r="E23" s="12">
        <v>2</v>
      </c>
      <c r="F23" s="10">
        <v>36</v>
      </c>
      <c r="G23" s="10">
        <v>36</v>
      </c>
      <c r="H23" s="10">
        <v>0</v>
      </c>
      <c r="I23" s="10"/>
      <c r="J23" s="10"/>
      <c r="K23" s="10"/>
      <c r="L23" s="10">
        <v>3</v>
      </c>
      <c r="M23" s="10"/>
      <c r="N23" s="17"/>
      <c r="O23" s="10"/>
      <c r="P23" s="10"/>
    </row>
    <row r="24" s="1" customFormat="1" ht="39.95" customHeight="1" spans="1:16">
      <c r="A24" s="9"/>
      <c r="B24" s="9"/>
      <c r="C24" s="10" t="s">
        <v>148</v>
      </c>
      <c r="D24" s="11" t="s">
        <v>149</v>
      </c>
      <c r="E24" s="12">
        <v>2</v>
      </c>
      <c r="F24" s="10">
        <v>36</v>
      </c>
      <c r="G24" s="10">
        <v>36</v>
      </c>
      <c r="H24" s="10">
        <v>0</v>
      </c>
      <c r="I24" s="10"/>
      <c r="J24" s="10"/>
      <c r="K24" s="10"/>
      <c r="L24" s="10">
        <v>3</v>
      </c>
      <c r="M24" s="10"/>
      <c r="N24" s="17"/>
      <c r="O24" s="10"/>
      <c r="P24" s="10"/>
    </row>
    <row r="25" s="1" customFormat="1" ht="36" spans="1:16">
      <c r="A25" s="9"/>
      <c r="B25" s="9"/>
      <c r="C25" s="10" t="s">
        <v>150</v>
      </c>
      <c r="D25" s="11" t="s">
        <v>151</v>
      </c>
      <c r="E25" s="12">
        <v>2</v>
      </c>
      <c r="F25" s="10">
        <v>36</v>
      </c>
      <c r="G25" s="10">
        <v>36</v>
      </c>
      <c r="H25" s="10">
        <v>0</v>
      </c>
      <c r="I25" s="10"/>
      <c r="J25" s="10"/>
      <c r="K25" s="10"/>
      <c r="L25" s="10">
        <v>3</v>
      </c>
      <c r="M25" s="10"/>
      <c r="N25" s="17"/>
      <c r="O25" s="10"/>
      <c r="P25" s="10"/>
    </row>
    <row r="26" s="1" customFormat="1" ht="36" spans="1:16">
      <c r="A26" s="9"/>
      <c r="B26" s="9"/>
      <c r="C26" s="10" t="s">
        <v>152</v>
      </c>
      <c r="D26" s="11" t="s">
        <v>153</v>
      </c>
      <c r="E26" s="12">
        <v>3</v>
      </c>
      <c r="F26" s="10">
        <v>54</v>
      </c>
      <c r="G26" s="10">
        <v>36</v>
      </c>
      <c r="H26" s="10">
        <v>18</v>
      </c>
      <c r="I26" s="10"/>
      <c r="J26" s="10"/>
      <c r="K26" s="10"/>
      <c r="L26" s="10">
        <v>3</v>
      </c>
      <c r="M26" s="10"/>
      <c r="N26" s="17"/>
      <c r="O26" s="10"/>
      <c r="P26" s="10"/>
    </row>
    <row r="27" s="1" customFormat="1" ht="28.8" spans="1:16">
      <c r="A27" s="9"/>
      <c r="B27" s="9"/>
      <c r="C27" s="10" t="s">
        <v>154</v>
      </c>
      <c r="D27" s="10" t="s">
        <v>155</v>
      </c>
      <c r="E27" s="12">
        <v>2</v>
      </c>
      <c r="F27" s="10">
        <v>36</v>
      </c>
      <c r="G27" s="10">
        <v>36</v>
      </c>
      <c r="H27" s="10">
        <v>0</v>
      </c>
      <c r="I27" s="10"/>
      <c r="J27" s="10"/>
      <c r="K27" s="10"/>
      <c r="L27" s="10"/>
      <c r="M27" s="10">
        <v>3</v>
      </c>
      <c r="N27" s="17"/>
      <c r="O27" s="10"/>
      <c r="P27" s="10"/>
    </row>
    <row r="28" s="1" customFormat="1" ht="72" spans="1:16">
      <c r="A28" s="9"/>
      <c r="B28" s="9"/>
      <c r="C28" s="10" t="s">
        <v>156</v>
      </c>
      <c r="D28" s="10" t="s">
        <v>157</v>
      </c>
      <c r="E28" s="10">
        <v>3</v>
      </c>
      <c r="F28" s="10">
        <v>54</v>
      </c>
      <c r="G28" s="10">
        <v>36</v>
      </c>
      <c r="H28" s="10">
        <v>18</v>
      </c>
      <c r="I28" s="10"/>
      <c r="J28" s="10"/>
      <c r="K28" s="10"/>
      <c r="L28" s="10"/>
      <c r="M28" s="10">
        <v>3</v>
      </c>
      <c r="N28" s="10"/>
      <c r="O28" s="10"/>
      <c r="P28" s="10"/>
    </row>
    <row r="29" s="1" customFormat="1" ht="36" spans="1:16">
      <c r="A29" s="9"/>
      <c r="B29" s="9"/>
      <c r="C29" s="10" t="s">
        <v>158</v>
      </c>
      <c r="D29" s="11" t="s">
        <v>159</v>
      </c>
      <c r="E29" s="12">
        <v>2</v>
      </c>
      <c r="F29" s="10">
        <v>36</v>
      </c>
      <c r="G29" s="10">
        <v>36</v>
      </c>
      <c r="H29" s="10">
        <v>0</v>
      </c>
      <c r="I29" s="10"/>
      <c r="J29" s="10"/>
      <c r="K29" s="10"/>
      <c r="L29" s="10"/>
      <c r="M29" s="10">
        <v>3</v>
      </c>
      <c r="N29" s="17"/>
      <c r="O29" s="10"/>
      <c r="P29" s="10"/>
    </row>
    <row r="30" s="1" customFormat="1" ht="36" spans="1:16">
      <c r="A30" s="9"/>
      <c r="B30" s="9"/>
      <c r="C30" s="10" t="s">
        <v>160</v>
      </c>
      <c r="D30" s="11" t="s">
        <v>161</v>
      </c>
      <c r="E30" s="12">
        <v>3</v>
      </c>
      <c r="F30" s="10">
        <v>54</v>
      </c>
      <c r="G30" s="10">
        <v>54</v>
      </c>
      <c r="H30" s="10">
        <v>0</v>
      </c>
      <c r="I30" s="10"/>
      <c r="J30" s="10"/>
      <c r="K30" s="10"/>
      <c r="L30" s="10"/>
      <c r="M30" s="10">
        <v>3</v>
      </c>
      <c r="N30" s="17"/>
      <c r="O30" s="10"/>
      <c r="P30" s="10"/>
    </row>
    <row r="31" s="1" customFormat="1" ht="36" spans="1:16">
      <c r="A31" s="9"/>
      <c r="B31" s="9"/>
      <c r="C31" s="10" t="s">
        <v>162</v>
      </c>
      <c r="D31" s="11" t="s">
        <v>163</v>
      </c>
      <c r="E31" s="12">
        <v>2</v>
      </c>
      <c r="F31" s="10">
        <v>36</v>
      </c>
      <c r="G31" s="10">
        <v>26</v>
      </c>
      <c r="H31" s="10">
        <v>10</v>
      </c>
      <c r="I31" s="10"/>
      <c r="J31" s="10"/>
      <c r="K31" s="10"/>
      <c r="L31" s="10"/>
      <c r="M31" s="10">
        <v>3</v>
      </c>
      <c r="N31" s="10"/>
      <c r="O31" s="10"/>
      <c r="P31" s="10"/>
    </row>
    <row r="32" s="1" customFormat="1" spans="1:16">
      <c r="A32" s="9"/>
      <c r="B32" s="9"/>
      <c r="C32" s="10" t="s">
        <v>48</v>
      </c>
      <c r="D32" s="10"/>
      <c r="E32" s="12">
        <f t="shared" ref="E32:L32" si="1">SUM(E17:E31)</f>
        <v>36</v>
      </c>
      <c r="F32" s="12">
        <f ca="1" t="shared" ref="F32:H32" si="2">SUM(F17:F40)</f>
        <v>666</v>
      </c>
      <c r="G32" s="12">
        <f ca="1" t="shared" si="2"/>
        <v>602</v>
      </c>
      <c r="H32" s="12">
        <f ca="1" t="shared" si="2"/>
        <v>64</v>
      </c>
      <c r="I32" s="12">
        <f t="shared" si="1"/>
        <v>6</v>
      </c>
      <c r="J32" s="12">
        <f t="shared" si="1"/>
        <v>3</v>
      </c>
      <c r="K32" s="12">
        <f t="shared" si="1"/>
        <v>9</v>
      </c>
      <c r="L32" s="12">
        <f t="shared" si="1"/>
        <v>12</v>
      </c>
      <c r="M32" s="12">
        <f ca="1">SUM(M17:M40)</f>
        <v>17</v>
      </c>
      <c r="N32" s="12">
        <v>2</v>
      </c>
      <c r="O32" s="12">
        <f>SUM(O17:O31)</f>
        <v>0</v>
      </c>
      <c r="P32" s="12">
        <f>SUM(P17:P31)</f>
        <v>0</v>
      </c>
    </row>
    <row r="33" s="1" customFormat="1" ht="36" customHeight="1" spans="1:16">
      <c r="A33" s="9"/>
      <c r="B33" s="14" t="s">
        <v>164</v>
      </c>
      <c r="C33" s="10" t="s">
        <v>165</v>
      </c>
      <c r="D33" s="11" t="s">
        <v>166</v>
      </c>
      <c r="E33" s="12">
        <v>1</v>
      </c>
      <c r="F33" s="10">
        <v>20</v>
      </c>
      <c r="G33" s="10">
        <v>0</v>
      </c>
      <c r="H33" s="10">
        <v>20</v>
      </c>
      <c r="I33" s="10"/>
      <c r="J33" s="10">
        <v>3</v>
      </c>
      <c r="K33" s="10"/>
      <c r="L33" s="10"/>
      <c r="M33" s="10"/>
      <c r="N33" s="17"/>
      <c r="O33" s="10"/>
      <c r="P33" s="10"/>
    </row>
    <row r="34" s="1" customFormat="1" ht="36" customHeight="1" spans="1:16">
      <c r="A34" s="9"/>
      <c r="B34" s="14"/>
      <c r="C34" s="10" t="s">
        <v>167</v>
      </c>
      <c r="D34" s="11" t="s">
        <v>168</v>
      </c>
      <c r="E34" s="15">
        <v>3</v>
      </c>
      <c r="F34" s="16">
        <v>54</v>
      </c>
      <c r="G34" s="16">
        <v>27</v>
      </c>
      <c r="H34" s="16">
        <v>27</v>
      </c>
      <c r="I34" s="10"/>
      <c r="J34" s="10">
        <v>2</v>
      </c>
      <c r="K34" s="10"/>
      <c r="L34" s="10"/>
      <c r="M34" s="10"/>
      <c r="N34" s="10"/>
      <c r="O34" s="10"/>
      <c r="P34" s="10"/>
    </row>
    <row r="35" s="1" customFormat="1" ht="36" customHeight="1" spans="1:16">
      <c r="A35" s="9"/>
      <c r="B35" s="14"/>
      <c r="C35" s="10" t="s">
        <v>169</v>
      </c>
      <c r="D35" s="10" t="s">
        <v>170</v>
      </c>
      <c r="E35" s="12">
        <v>3</v>
      </c>
      <c r="F35" s="11">
        <v>54</v>
      </c>
      <c r="G35" s="11">
        <v>27</v>
      </c>
      <c r="H35" s="11">
        <v>27</v>
      </c>
      <c r="I35" s="11"/>
      <c r="J35" s="11"/>
      <c r="K35" s="11">
        <v>3</v>
      </c>
      <c r="L35" s="11"/>
      <c r="M35" s="11"/>
      <c r="N35" s="11"/>
      <c r="O35" s="11"/>
      <c r="P35" s="11"/>
    </row>
    <row r="36" s="1" customFormat="1" ht="36" customHeight="1" spans="1:16">
      <c r="A36" s="9"/>
      <c r="B36" s="14"/>
      <c r="C36" s="10" t="s">
        <v>171</v>
      </c>
      <c r="D36" s="11" t="s">
        <v>172</v>
      </c>
      <c r="E36" s="12">
        <v>2</v>
      </c>
      <c r="F36" s="10">
        <v>36</v>
      </c>
      <c r="G36" s="10">
        <v>18</v>
      </c>
      <c r="H36" s="10">
        <v>18</v>
      </c>
      <c r="I36" s="10"/>
      <c r="J36" s="10"/>
      <c r="K36" s="10"/>
      <c r="L36" s="10">
        <v>3</v>
      </c>
      <c r="M36" s="10"/>
      <c r="N36" s="17"/>
      <c r="O36" s="10"/>
      <c r="P36" s="10"/>
    </row>
    <row r="37" s="1" customFormat="1" ht="36" customHeight="1" spans="1:16">
      <c r="A37" s="9"/>
      <c r="B37" s="14"/>
      <c r="C37" s="10" t="s">
        <v>173</v>
      </c>
      <c r="D37" s="11" t="s">
        <v>174</v>
      </c>
      <c r="E37" s="12">
        <v>2</v>
      </c>
      <c r="F37" s="10">
        <v>36</v>
      </c>
      <c r="G37" s="10">
        <v>36</v>
      </c>
      <c r="H37" s="10">
        <v>0</v>
      </c>
      <c r="I37" s="10"/>
      <c r="J37" s="10"/>
      <c r="K37" s="10"/>
      <c r="L37" s="10">
        <v>3</v>
      </c>
      <c r="M37" s="10"/>
      <c r="N37" s="17"/>
      <c r="O37" s="10"/>
      <c r="P37" s="10"/>
    </row>
    <row r="38" s="1" customFormat="1" ht="36" customHeight="1" spans="1:16">
      <c r="A38" s="9"/>
      <c r="B38" s="14"/>
      <c r="C38" s="10" t="s">
        <v>175</v>
      </c>
      <c r="D38" s="11" t="s">
        <v>176</v>
      </c>
      <c r="E38" s="12">
        <v>2</v>
      </c>
      <c r="F38" s="10">
        <v>36</v>
      </c>
      <c r="G38" s="10">
        <v>36</v>
      </c>
      <c r="H38" s="10">
        <v>0</v>
      </c>
      <c r="I38" s="10"/>
      <c r="J38" s="10"/>
      <c r="K38" s="10"/>
      <c r="L38" s="10">
        <v>2</v>
      </c>
      <c r="M38" s="10"/>
      <c r="N38" s="17"/>
      <c r="O38" s="10"/>
      <c r="P38" s="10"/>
    </row>
    <row r="39" s="1" customFormat="1" ht="36" customHeight="1" spans="1:16">
      <c r="A39" s="9"/>
      <c r="B39" s="14"/>
      <c r="C39" s="10" t="s">
        <v>177</v>
      </c>
      <c r="D39" s="11" t="s">
        <v>178</v>
      </c>
      <c r="E39" s="12">
        <v>2</v>
      </c>
      <c r="F39" s="10">
        <v>36</v>
      </c>
      <c r="G39" s="10">
        <v>36</v>
      </c>
      <c r="H39" s="10">
        <v>0</v>
      </c>
      <c r="I39" s="10"/>
      <c r="J39" s="10"/>
      <c r="K39" s="10"/>
      <c r="L39" s="10">
        <v>3</v>
      </c>
      <c r="M39" s="10"/>
      <c r="N39" s="17"/>
      <c r="O39" s="10"/>
      <c r="P39" s="10"/>
    </row>
    <row r="40" s="1" customFormat="1" ht="36" customHeight="1" spans="1:16">
      <c r="A40" s="9"/>
      <c r="B40" s="14"/>
      <c r="C40" s="10" t="s">
        <v>179</v>
      </c>
      <c r="D40" s="11" t="s">
        <v>180</v>
      </c>
      <c r="E40" s="12">
        <v>1</v>
      </c>
      <c r="F40" s="10">
        <v>18</v>
      </c>
      <c r="G40" s="10">
        <v>18</v>
      </c>
      <c r="H40" s="10">
        <v>0</v>
      </c>
      <c r="I40" s="10"/>
      <c r="J40" s="10"/>
      <c r="K40" s="10"/>
      <c r="L40" s="10"/>
      <c r="M40" s="10">
        <v>2</v>
      </c>
      <c r="N40" s="18"/>
      <c r="O40" s="10"/>
      <c r="P40" s="10"/>
    </row>
    <row r="41" s="1" customFormat="1" ht="36" customHeight="1" spans="1:16">
      <c r="A41" s="9"/>
      <c r="B41" s="14"/>
      <c r="C41" s="10" t="s">
        <v>181</v>
      </c>
      <c r="D41" s="11" t="s">
        <v>182</v>
      </c>
      <c r="E41" s="12">
        <v>2</v>
      </c>
      <c r="F41" s="10">
        <v>36</v>
      </c>
      <c r="G41" s="10">
        <v>36</v>
      </c>
      <c r="H41" s="10">
        <v>0</v>
      </c>
      <c r="I41" s="10"/>
      <c r="J41" s="10"/>
      <c r="K41" s="10"/>
      <c r="L41" s="18"/>
      <c r="M41" s="10">
        <v>3</v>
      </c>
      <c r="N41" s="17"/>
      <c r="O41" s="10"/>
      <c r="P41" s="10"/>
    </row>
    <row r="42" s="1" customFormat="1" ht="36" customHeight="1" spans="1:16">
      <c r="A42" s="9"/>
      <c r="B42" s="14"/>
      <c r="C42" s="10" t="s">
        <v>183</v>
      </c>
      <c r="D42" s="11" t="s">
        <v>184</v>
      </c>
      <c r="E42" s="12">
        <v>2</v>
      </c>
      <c r="F42" s="10">
        <v>36</v>
      </c>
      <c r="G42" s="10">
        <v>36</v>
      </c>
      <c r="H42" s="10">
        <v>0</v>
      </c>
      <c r="I42" s="10"/>
      <c r="J42" s="10"/>
      <c r="K42" s="10"/>
      <c r="L42" s="10"/>
      <c r="M42" s="10">
        <v>3</v>
      </c>
      <c r="N42" s="17"/>
      <c r="O42" s="10"/>
      <c r="P42" s="10"/>
    </row>
    <row r="43" s="1" customFormat="1" ht="36" customHeight="1" spans="1:16">
      <c r="A43" s="9"/>
      <c r="B43" s="14"/>
      <c r="C43" s="10" t="s">
        <v>185</v>
      </c>
      <c r="D43" s="11" t="s">
        <v>186</v>
      </c>
      <c r="E43" s="12">
        <v>2</v>
      </c>
      <c r="F43" s="10">
        <v>36</v>
      </c>
      <c r="G43" s="10">
        <v>36</v>
      </c>
      <c r="H43" s="10">
        <v>0</v>
      </c>
      <c r="I43" s="10"/>
      <c r="J43" s="10"/>
      <c r="K43" s="10"/>
      <c r="L43" s="10"/>
      <c r="M43" s="10">
        <v>3</v>
      </c>
      <c r="N43" s="17"/>
      <c r="O43" s="10"/>
      <c r="P43" s="10"/>
    </row>
    <row r="44" s="1" customFormat="1" ht="36" customHeight="1" spans="1:16">
      <c r="A44" s="9"/>
      <c r="B44" s="14"/>
      <c r="C44" s="10" t="s">
        <v>187</v>
      </c>
      <c r="D44" s="11" t="s">
        <v>188</v>
      </c>
      <c r="E44" s="12">
        <v>1</v>
      </c>
      <c r="F44" s="10">
        <v>20</v>
      </c>
      <c r="G44" s="10">
        <v>0</v>
      </c>
      <c r="H44" s="10">
        <v>20</v>
      </c>
      <c r="I44" s="10"/>
      <c r="J44" s="10"/>
      <c r="K44" s="10"/>
      <c r="L44" s="10"/>
      <c r="M44" s="10">
        <v>1</v>
      </c>
      <c r="N44" s="17"/>
      <c r="O44" s="10"/>
      <c r="P44" s="10"/>
    </row>
    <row r="45" s="1" customFormat="1" ht="36" customHeight="1" spans="1:16">
      <c r="A45" s="9"/>
      <c r="B45" s="14"/>
      <c r="C45" s="10" t="s">
        <v>189</v>
      </c>
      <c r="D45" s="11" t="s">
        <v>190</v>
      </c>
      <c r="E45" s="12">
        <v>2</v>
      </c>
      <c r="F45" s="10">
        <v>36</v>
      </c>
      <c r="G45" s="10">
        <v>36</v>
      </c>
      <c r="H45" s="10">
        <v>0</v>
      </c>
      <c r="I45" s="10"/>
      <c r="J45" s="10"/>
      <c r="K45" s="10"/>
      <c r="L45" s="10"/>
      <c r="M45" s="10">
        <v>3</v>
      </c>
      <c r="N45" s="10"/>
      <c r="O45" s="10"/>
      <c r="P45" s="10"/>
    </row>
    <row r="46" s="1" customFormat="1" ht="36" customHeight="1" spans="1:16">
      <c r="A46" s="9"/>
      <c r="B46" s="14"/>
      <c r="C46" s="10" t="s">
        <v>191</v>
      </c>
      <c r="D46" s="11" t="s">
        <v>192</v>
      </c>
      <c r="E46" s="12">
        <v>2</v>
      </c>
      <c r="F46" s="10">
        <v>36</v>
      </c>
      <c r="G46" s="10">
        <v>18</v>
      </c>
      <c r="H46" s="10">
        <v>18</v>
      </c>
      <c r="I46" s="10"/>
      <c r="J46" s="10"/>
      <c r="K46" s="10"/>
      <c r="L46" s="10"/>
      <c r="M46" s="10"/>
      <c r="N46" s="10">
        <v>3</v>
      </c>
      <c r="O46" s="10"/>
      <c r="P46" s="10"/>
    </row>
    <row r="47" s="1" customFormat="1" ht="36" customHeight="1" spans="1:16">
      <c r="A47" s="9"/>
      <c r="B47" s="14"/>
      <c r="C47" s="10" t="s">
        <v>193</v>
      </c>
      <c r="D47" s="11" t="s">
        <v>194</v>
      </c>
      <c r="E47" s="12">
        <v>1</v>
      </c>
      <c r="F47" s="10" t="s">
        <v>195</v>
      </c>
      <c r="G47" s="10">
        <v>0</v>
      </c>
      <c r="H47" s="10">
        <v>20</v>
      </c>
      <c r="I47" s="10"/>
      <c r="J47" s="10"/>
      <c r="K47" s="10"/>
      <c r="L47" s="10"/>
      <c r="M47" s="10"/>
      <c r="N47" s="10">
        <v>3</v>
      </c>
      <c r="O47" s="10"/>
      <c r="P47" s="10"/>
    </row>
    <row r="48" s="1" customFormat="1" ht="36" customHeight="1" spans="1:16">
      <c r="A48" s="9"/>
      <c r="B48" s="14"/>
      <c r="C48" s="10" t="s">
        <v>196</v>
      </c>
      <c r="D48" s="11" t="s">
        <v>197</v>
      </c>
      <c r="E48" s="12">
        <v>2</v>
      </c>
      <c r="F48" s="10">
        <v>36</v>
      </c>
      <c r="G48" s="10">
        <v>36</v>
      </c>
      <c r="H48" s="10">
        <v>0</v>
      </c>
      <c r="I48" s="10"/>
      <c r="J48" s="10"/>
      <c r="K48" s="10"/>
      <c r="L48" s="10"/>
      <c r="M48" s="10"/>
      <c r="N48" s="10">
        <v>3</v>
      </c>
      <c r="O48" s="10"/>
      <c r="P48" s="10"/>
    </row>
    <row r="49" s="1" customFormat="1" ht="36" customHeight="1" spans="1:16">
      <c r="A49" s="9"/>
      <c r="B49" s="14"/>
      <c r="C49" s="10" t="s">
        <v>198</v>
      </c>
      <c r="D49" s="11" t="s">
        <v>199</v>
      </c>
      <c r="E49" s="12">
        <v>2</v>
      </c>
      <c r="F49" s="10">
        <v>36</v>
      </c>
      <c r="G49" s="10">
        <v>36</v>
      </c>
      <c r="H49" s="10">
        <v>0</v>
      </c>
      <c r="I49" s="10"/>
      <c r="J49" s="10"/>
      <c r="K49" s="10"/>
      <c r="L49" s="10"/>
      <c r="M49" s="10"/>
      <c r="N49" s="10">
        <v>3</v>
      </c>
      <c r="O49" s="10"/>
      <c r="P49" s="10"/>
    </row>
    <row r="50" s="1" customFormat="1" ht="36" customHeight="1" spans="1:16">
      <c r="A50" s="9"/>
      <c r="B50" s="14"/>
      <c r="C50" s="10" t="s">
        <v>200</v>
      </c>
      <c r="D50" s="11" t="s">
        <v>201</v>
      </c>
      <c r="E50" s="12">
        <v>2</v>
      </c>
      <c r="F50" s="10">
        <v>36</v>
      </c>
      <c r="G50" s="10">
        <v>18</v>
      </c>
      <c r="H50" s="10">
        <v>18</v>
      </c>
      <c r="I50" s="10"/>
      <c r="J50" s="10"/>
      <c r="K50" s="10"/>
      <c r="L50" s="10"/>
      <c r="M50" s="10"/>
      <c r="N50" s="10">
        <v>3</v>
      </c>
      <c r="O50" s="10"/>
      <c r="P50" s="10"/>
    </row>
    <row r="51" s="1" customFormat="1" ht="36" customHeight="1" spans="1:16">
      <c r="A51" s="9"/>
      <c r="B51" s="14"/>
      <c r="C51" s="10" t="s">
        <v>202</v>
      </c>
      <c r="D51" s="11" t="s">
        <v>203</v>
      </c>
      <c r="E51" s="12">
        <v>2</v>
      </c>
      <c r="F51" s="10">
        <v>36</v>
      </c>
      <c r="G51" s="10">
        <v>36</v>
      </c>
      <c r="H51" s="10">
        <v>0</v>
      </c>
      <c r="I51" s="10"/>
      <c r="J51" s="10"/>
      <c r="K51" s="10"/>
      <c r="L51" s="10"/>
      <c r="M51" s="10"/>
      <c r="N51" s="10">
        <v>3</v>
      </c>
      <c r="O51" s="10"/>
      <c r="P51" s="10"/>
    </row>
    <row r="52" s="1" customFormat="1" ht="36" customHeight="1" spans="1:16">
      <c r="A52" s="9"/>
      <c r="B52" s="14"/>
      <c r="C52" s="10" t="s">
        <v>204</v>
      </c>
      <c r="D52" s="11" t="s">
        <v>205</v>
      </c>
      <c r="E52" s="12">
        <v>2</v>
      </c>
      <c r="F52" s="10">
        <v>36</v>
      </c>
      <c r="G52" s="10">
        <v>36</v>
      </c>
      <c r="H52" s="10">
        <v>0</v>
      </c>
      <c r="I52" s="10"/>
      <c r="J52" s="10"/>
      <c r="K52" s="10"/>
      <c r="L52" s="10"/>
      <c r="M52" s="10"/>
      <c r="N52" s="10">
        <v>3</v>
      </c>
      <c r="O52" s="10"/>
      <c r="P52" s="10"/>
    </row>
    <row r="53" s="1" customFormat="1" ht="36" customHeight="1" spans="1:16">
      <c r="A53" s="9"/>
      <c r="B53" s="14"/>
      <c r="C53" s="10" t="s">
        <v>206</v>
      </c>
      <c r="D53" s="11" t="s">
        <v>207</v>
      </c>
      <c r="E53" s="12">
        <v>2</v>
      </c>
      <c r="F53" s="10">
        <v>36</v>
      </c>
      <c r="G53" s="10">
        <v>36</v>
      </c>
      <c r="H53" s="10">
        <v>0</v>
      </c>
      <c r="I53" s="10"/>
      <c r="J53" s="10"/>
      <c r="K53" s="10"/>
      <c r="L53" s="10"/>
      <c r="M53" s="10"/>
      <c r="N53" s="10">
        <v>3</v>
      </c>
      <c r="O53" s="10"/>
      <c r="P53" s="10"/>
    </row>
    <row r="54" s="1" customFormat="1" ht="36" customHeight="1" spans="1:16">
      <c r="A54" s="9"/>
      <c r="B54" s="14"/>
      <c r="C54" s="10" t="s">
        <v>208</v>
      </c>
      <c r="D54" s="11" t="s">
        <v>209</v>
      </c>
      <c r="E54" s="12">
        <v>2</v>
      </c>
      <c r="F54" s="10">
        <v>36</v>
      </c>
      <c r="G54" s="10">
        <v>36</v>
      </c>
      <c r="H54" s="10">
        <v>0</v>
      </c>
      <c r="I54" s="10"/>
      <c r="J54" s="10"/>
      <c r="K54" s="10"/>
      <c r="L54" s="10"/>
      <c r="M54" s="10"/>
      <c r="N54" s="10">
        <v>3</v>
      </c>
      <c r="O54" s="10"/>
      <c r="P54" s="10"/>
    </row>
    <row r="55" s="1" customFormat="1" ht="36" customHeight="1" spans="1:16">
      <c r="A55" s="9"/>
      <c r="B55" s="14"/>
      <c r="C55" s="10" t="s">
        <v>210</v>
      </c>
      <c r="D55" s="11" t="s">
        <v>211</v>
      </c>
      <c r="E55" s="12">
        <v>1</v>
      </c>
      <c r="F55" s="10" t="s">
        <v>212</v>
      </c>
      <c r="G55" s="10">
        <v>0</v>
      </c>
      <c r="H55" s="10" t="s">
        <v>212</v>
      </c>
      <c r="I55" s="10"/>
      <c r="J55" s="10"/>
      <c r="K55" s="10"/>
      <c r="L55" s="10"/>
      <c r="M55" s="10"/>
      <c r="N55" s="17"/>
      <c r="O55" s="10" t="s">
        <v>212</v>
      </c>
      <c r="P55" s="10"/>
    </row>
    <row r="56" s="1" customFormat="1" ht="36" customHeight="1" spans="1:16">
      <c r="A56" s="9"/>
      <c r="B56" s="14"/>
      <c r="C56" s="14" t="s">
        <v>48</v>
      </c>
      <c r="D56" s="14"/>
      <c r="E56" s="12">
        <f>SUM(E33:E55)</f>
        <v>43</v>
      </c>
      <c r="F56" s="12">
        <f t="shared" ref="F56:P56" si="3">SUM(F33:F54)</f>
        <v>742</v>
      </c>
      <c r="G56" s="12">
        <f t="shared" si="3"/>
        <v>594</v>
      </c>
      <c r="H56" s="12">
        <f t="shared" si="3"/>
        <v>168</v>
      </c>
      <c r="I56" s="12">
        <f t="shared" si="3"/>
        <v>0</v>
      </c>
      <c r="J56" s="12">
        <f t="shared" si="3"/>
        <v>5</v>
      </c>
      <c r="K56" s="12">
        <f t="shared" si="3"/>
        <v>3</v>
      </c>
      <c r="L56" s="12">
        <f t="shared" si="3"/>
        <v>11</v>
      </c>
      <c r="M56" s="12">
        <f t="shared" si="3"/>
        <v>15</v>
      </c>
      <c r="N56" s="12">
        <f t="shared" si="3"/>
        <v>27</v>
      </c>
      <c r="O56" s="12">
        <f t="shared" si="3"/>
        <v>0</v>
      </c>
      <c r="P56" s="12">
        <f t="shared" si="3"/>
        <v>0</v>
      </c>
    </row>
    <row r="57" s="1" customFormat="1" ht="36" customHeight="1" spans="1:16">
      <c r="A57" s="9"/>
      <c r="B57" s="9" t="s">
        <v>213</v>
      </c>
      <c r="C57" s="10" t="s">
        <v>214</v>
      </c>
      <c r="D57" s="11" t="s">
        <v>215</v>
      </c>
      <c r="E57" s="12">
        <v>1</v>
      </c>
      <c r="F57" s="10" t="s">
        <v>195</v>
      </c>
      <c r="G57" s="10">
        <v>0</v>
      </c>
      <c r="H57" s="10" t="s">
        <v>195</v>
      </c>
      <c r="I57" s="10" t="s">
        <v>195</v>
      </c>
      <c r="J57" s="10"/>
      <c r="K57" s="10"/>
      <c r="L57" s="10"/>
      <c r="M57" s="10"/>
      <c r="N57" s="17"/>
      <c r="O57" s="10"/>
      <c r="P57" s="10"/>
    </row>
    <row r="58" s="1" customFormat="1" ht="36" customHeight="1" spans="1:16">
      <c r="A58" s="9"/>
      <c r="B58" s="9"/>
      <c r="C58" s="10" t="s">
        <v>216</v>
      </c>
      <c r="D58" s="11" t="s">
        <v>217</v>
      </c>
      <c r="E58" s="12">
        <v>1</v>
      </c>
      <c r="F58" s="10">
        <v>20</v>
      </c>
      <c r="G58" s="10">
        <v>0</v>
      </c>
      <c r="H58" s="10">
        <v>20</v>
      </c>
      <c r="I58" s="10">
        <v>2</v>
      </c>
      <c r="J58" s="10"/>
      <c r="K58" s="10"/>
      <c r="L58" s="10"/>
      <c r="M58" s="10"/>
      <c r="N58" s="17"/>
      <c r="O58" s="10"/>
      <c r="P58" s="10"/>
    </row>
    <row r="59" s="1" customFormat="1" ht="36" customHeight="1" spans="1:16">
      <c r="A59" s="9"/>
      <c r="B59" s="9"/>
      <c r="C59" s="10" t="s">
        <v>218</v>
      </c>
      <c r="D59" s="11" t="s">
        <v>219</v>
      </c>
      <c r="E59" s="12">
        <v>1</v>
      </c>
      <c r="F59" s="10">
        <v>20</v>
      </c>
      <c r="G59" s="10">
        <v>0</v>
      </c>
      <c r="H59" s="10">
        <v>20</v>
      </c>
      <c r="I59" s="10"/>
      <c r="J59" s="10">
        <v>3</v>
      </c>
      <c r="K59" s="10"/>
      <c r="L59" s="10"/>
      <c r="M59" s="10"/>
      <c r="N59" s="17"/>
      <c r="O59" s="10"/>
      <c r="P59" s="10"/>
    </row>
    <row r="60" s="1" customFormat="1" ht="36" customHeight="1" spans="1:16">
      <c r="A60" s="9"/>
      <c r="B60" s="14"/>
      <c r="C60" s="10" t="s">
        <v>220</v>
      </c>
      <c r="D60" s="11" t="s">
        <v>221</v>
      </c>
      <c r="E60" s="12">
        <v>2</v>
      </c>
      <c r="F60" s="10">
        <v>40</v>
      </c>
      <c r="G60" s="10">
        <v>0</v>
      </c>
      <c r="H60" s="10">
        <v>40</v>
      </c>
      <c r="I60" s="10"/>
      <c r="J60" s="10"/>
      <c r="K60" s="10">
        <v>3</v>
      </c>
      <c r="L60" s="10"/>
      <c r="M60" s="10"/>
      <c r="N60" s="17"/>
      <c r="O60" s="10"/>
      <c r="P60" s="10"/>
    </row>
    <row r="61" s="1" customFormat="1" ht="36" customHeight="1" spans="1:16">
      <c r="A61" s="9"/>
      <c r="B61" s="14"/>
      <c r="C61" s="10" t="s">
        <v>222</v>
      </c>
      <c r="D61" s="11" t="s">
        <v>223</v>
      </c>
      <c r="E61" s="12">
        <v>1</v>
      </c>
      <c r="F61" s="10">
        <v>20</v>
      </c>
      <c r="G61" s="10">
        <v>0</v>
      </c>
      <c r="H61" s="10">
        <v>20</v>
      </c>
      <c r="I61" s="10"/>
      <c r="J61" s="10"/>
      <c r="K61" s="10"/>
      <c r="L61" s="10">
        <v>3</v>
      </c>
      <c r="M61" s="10"/>
      <c r="N61" s="17"/>
      <c r="O61" s="10"/>
      <c r="P61" s="10"/>
    </row>
    <row r="62" s="1" customFormat="1" ht="36" customHeight="1" spans="1:16">
      <c r="A62" s="9"/>
      <c r="B62" s="14"/>
      <c r="C62" s="10" t="s">
        <v>224</v>
      </c>
      <c r="D62" s="11" t="s">
        <v>225</v>
      </c>
      <c r="E62" s="12">
        <v>2</v>
      </c>
      <c r="F62" s="10">
        <v>40</v>
      </c>
      <c r="G62" s="10">
        <v>0</v>
      </c>
      <c r="H62" s="10">
        <v>40</v>
      </c>
      <c r="I62" s="10"/>
      <c r="J62" s="10"/>
      <c r="K62" s="10"/>
      <c r="L62" s="10">
        <v>3</v>
      </c>
      <c r="M62" s="10"/>
      <c r="N62" s="17"/>
      <c r="O62" s="10"/>
      <c r="P62" s="10"/>
    </row>
    <row r="63" s="1" customFormat="1" ht="36" customHeight="1" spans="1:16">
      <c r="A63" s="9"/>
      <c r="B63" s="14"/>
      <c r="C63" s="10" t="s">
        <v>226</v>
      </c>
      <c r="D63" s="11" t="s">
        <v>227</v>
      </c>
      <c r="E63" s="12">
        <v>2</v>
      </c>
      <c r="F63" s="10" t="s">
        <v>228</v>
      </c>
      <c r="G63" s="10">
        <v>0</v>
      </c>
      <c r="H63" s="10" t="s">
        <v>228</v>
      </c>
      <c r="I63" s="10"/>
      <c r="J63" s="10"/>
      <c r="K63" s="10"/>
      <c r="L63" s="10" t="s">
        <v>228</v>
      </c>
      <c r="M63" s="10"/>
      <c r="N63" s="17"/>
      <c r="O63" s="10"/>
      <c r="P63" s="10"/>
    </row>
    <row r="64" s="1" customFormat="1" ht="36" customHeight="1" spans="1:16">
      <c r="A64" s="9"/>
      <c r="B64" s="14"/>
      <c r="C64" s="10" t="s">
        <v>229</v>
      </c>
      <c r="D64" s="11" t="s">
        <v>230</v>
      </c>
      <c r="E64" s="12">
        <v>2</v>
      </c>
      <c r="F64" s="10" t="s">
        <v>228</v>
      </c>
      <c r="G64" s="10">
        <v>0</v>
      </c>
      <c r="H64" s="10" t="s">
        <v>228</v>
      </c>
      <c r="I64" s="10"/>
      <c r="J64" s="10"/>
      <c r="K64" s="10"/>
      <c r="L64" s="10"/>
      <c r="M64" s="10" t="s">
        <v>228</v>
      </c>
      <c r="N64" s="17"/>
      <c r="O64" s="10"/>
      <c r="P64" s="10"/>
    </row>
    <row r="65" s="1" customFormat="1" ht="36" customHeight="1" spans="1:16">
      <c r="A65" s="9"/>
      <c r="B65" s="14"/>
      <c r="C65" s="10" t="s">
        <v>231</v>
      </c>
      <c r="D65" s="10" t="s">
        <v>155</v>
      </c>
      <c r="E65" s="10">
        <v>1</v>
      </c>
      <c r="F65" s="10">
        <v>20</v>
      </c>
      <c r="G65" s="10">
        <v>0</v>
      </c>
      <c r="H65" s="10">
        <v>20</v>
      </c>
      <c r="I65" s="10"/>
      <c r="J65" s="10"/>
      <c r="K65" s="10"/>
      <c r="L65" s="10"/>
      <c r="M65" s="10">
        <v>3</v>
      </c>
      <c r="N65" s="10"/>
      <c r="O65" s="10"/>
      <c r="P65" s="10"/>
    </row>
    <row r="66" s="1" customFormat="1" ht="36" customHeight="1" spans="1:16">
      <c r="A66" s="9"/>
      <c r="B66" s="14"/>
      <c r="C66" s="10" t="s">
        <v>232</v>
      </c>
      <c r="D66" s="10" t="s">
        <v>233</v>
      </c>
      <c r="E66" s="10">
        <v>2</v>
      </c>
      <c r="F66" s="10" t="s">
        <v>228</v>
      </c>
      <c r="G66" s="10">
        <v>0</v>
      </c>
      <c r="H66" s="10" t="s">
        <v>228</v>
      </c>
      <c r="I66" s="10"/>
      <c r="J66" s="10"/>
      <c r="K66" s="10"/>
      <c r="L66" s="10"/>
      <c r="M66" s="10"/>
      <c r="N66" s="10" t="s">
        <v>228</v>
      </c>
      <c r="O66" s="10"/>
      <c r="P66" s="10"/>
    </row>
    <row r="67" s="1" customFormat="1" ht="36" customHeight="1" spans="1:16">
      <c r="A67" s="9"/>
      <c r="B67" s="14"/>
      <c r="C67" s="10" t="s">
        <v>234</v>
      </c>
      <c r="D67" s="11" t="s">
        <v>235</v>
      </c>
      <c r="E67" s="12">
        <v>2</v>
      </c>
      <c r="F67" s="10">
        <v>40</v>
      </c>
      <c r="G67" s="10">
        <v>0</v>
      </c>
      <c r="H67" s="10">
        <v>40</v>
      </c>
      <c r="I67" s="10"/>
      <c r="J67" s="10"/>
      <c r="K67" s="10"/>
      <c r="L67" s="10"/>
      <c r="M67" s="10"/>
      <c r="N67" s="10">
        <v>3</v>
      </c>
      <c r="O67" s="10"/>
      <c r="P67" s="10"/>
    </row>
    <row r="68" s="1" customFormat="1" ht="36" customHeight="1" spans="1:16">
      <c r="A68" s="9"/>
      <c r="B68" s="14"/>
      <c r="C68" s="10" t="s">
        <v>236</v>
      </c>
      <c r="D68" s="11" t="s">
        <v>237</v>
      </c>
      <c r="E68" s="12">
        <v>2</v>
      </c>
      <c r="F68" s="10" t="s">
        <v>238</v>
      </c>
      <c r="G68" s="10">
        <v>0</v>
      </c>
      <c r="H68" s="10" t="s">
        <v>228</v>
      </c>
      <c r="I68" s="10"/>
      <c r="J68" s="10"/>
      <c r="K68" s="10"/>
      <c r="L68" s="10"/>
      <c r="M68" s="10"/>
      <c r="N68" s="10" t="s">
        <v>228</v>
      </c>
      <c r="O68" s="10"/>
      <c r="P68" s="10"/>
    </row>
    <row r="69" s="1" customFormat="1" ht="36" customHeight="1" spans="1:16">
      <c r="A69" s="9"/>
      <c r="B69" s="14"/>
      <c r="C69" s="19" t="s">
        <v>239</v>
      </c>
      <c r="D69" s="19" t="s">
        <v>240</v>
      </c>
      <c r="E69" s="19">
        <v>1</v>
      </c>
      <c r="F69" s="19" t="s">
        <v>195</v>
      </c>
      <c r="G69" s="19"/>
      <c r="H69" s="19"/>
      <c r="I69" s="19"/>
      <c r="J69" s="19"/>
      <c r="K69" s="19"/>
      <c r="L69" s="19"/>
      <c r="M69" s="19"/>
      <c r="N69" s="19"/>
      <c r="O69" s="19" t="s">
        <v>195</v>
      </c>
      <c r="P69" s="22"/>
    </row>
    <row r="70" s="1" customFormat="1" ht="36" customHeight="1" spans="1:16">
      <c r="A70" s="9"/>
      <c r="B70" s="14"/>
      <c r="C70" s="10" t="s">
        <v>241</v>
      </c>
      <c r="D70" s="11" t="s">
        <v>242</v>
      </c>
      <c r="E70" s="12">
        <v>1</v>
      </c>
      <c r="F70" s="10" t="s">
        <v>212</v>
      </c>
      <c r="G70" s="10">
        <v>0</v>
      </c>
      <c r="H70" s="10" t="s">
        <v>212</v>
      </c>
      <c r="I70" s="10"/>
      <c r="J70" s="10"/>
      <c r="K70" s="10"/>
      <c r="L70" s="10"/>
      <c r="M70" s="10"/>
      <c r="N70" s="10" t="s">
        <v>212</v>
      </c>
      <c r="O70" s="10"/>
      <c r="P70" s="10"/>
    </row>
    <row r="71" s="2" customFormat="1" ht="36" customHeight="1" spans="1:16">
      <c r="A71" s="9"/>
      <c r="B71" s="14"/>
      <c r="C71" s="10" t="s">
        <v>243</v>
      </c>
      <c r="D71" s="11" t="s">
        <v>244</v>
      </c>
      <c r="E71" s="12">
        <v>1</v>
      </c>
      <c r="F71" s="10">
        <v>20</v>
      </c>
      <c r="G71" s="10">
        <v>0</v>
      </c>
      <c r="H71" s="10">
        <v>20</v>
      </c>
      <c r="I71" s="10"/>
      <c r="J71" s="10"/>
      <c r="K71" s="10"/>
      <c r="L71" s="10"/>
      <c r="M71" s="10"/>
      <c r="N71" s="10">
        <v>3</v>
      </c>
      <c r="O71" s="18"/>
      <c r="P71" s="10"/>
    </row>
    <row r="72" s="1" customFormat="1" ht="36" customHeight="1" spans="1:16">
      <c r="A72" s="9"/>
      <c r="B72" s="14"/>
      <c r="C72" s="10" t="s">
        <v>245</v>
      </c>
      <c r="D72" s="11" t="s">
        <v>246</v>
      </c>
      <c r="E72" s="12">
        <v>2</v>
      </c>
      <c r="F72" s="10" t="s">
        <v>238</v>
      </c>
      <c r="G72" s="10">
        <v>0</v>
      </c>
      <c r="H72" s="10" t="s">
        <v>238</v>
      </c>
      <c r="I72" s="10"/>
      <c r="J72" s="10"/>
      <c r="K72" s="10"/>
      <c r="L72" s="10"/>
      <c r="M72" s="10"/>
      <c r="N72" s="17"/>
      <c r="O72" s="10" t="s">
        <v>238</v>
      </c>
      <c r="P72" s="10"/>
    </row>
    <row r="73" s="1" customFormat="1" ht="36" customHeight="1" spans="1:16">
      <c r="A73" s="9"/>
      <c r="B73" s="14"/>
      <c r="C73" s="10" t="s">
        <v>247</v>
      </c>
      <c r="D73" s="11" t="s">
        <v>248</v>
      </c>
      <c r="E73" s="12">
        <v>8</v>
      </c>
      <c r="F73" s="10" t="s">
        <v>249</v>
      </c>
      <c r="G73" s="10">
        <v>0</v>
      </c>
      <c r="H73" s="10" t="s">
        <v>249</v>
      </c>
      <c r="I73" s="10"/>
      <c r="J73" s="10"/>
      <c r="K73" s="10"/>
      <c r="L73" s="10"/>
      <c r="M73" s="10"/>
      <c r="N73" s="17"/>
      <c r="O73" s="10" t="s">
        <v>249</v>
      </c>
      <c r="P73" s="10"/>
    </row>
    <row r="74" s="1" customFormat="1" spans="1:16">
      <c r="A74" s="20"/>
      <c r="B74" s="20"/>
      <c r="C74" s="10" t="s">
        <v>48</v>
      </c>
      <c r="D74" s="10"/>
      <c r="E74" s="12">
        <f t="shared" ref="E74:M74" si="4">SUM(E57:E73)</f>
        <v>32</v>
      </c>
      <c r="F74" s="12">
        <v>660</v>
      </c>
      <c r="G74" s="12">
        <f t="shared" si="4"/>
        <v>0</v>
      </c>
      <c r="H74" s="12">
        <v>660</v>
      </c>
      <c r="I74" s="12">
        <f t="shared" si="4"/>
        <v>2</v>
      </c>
      <c r="J74" s="12">
        <f t="shared" si="4"/>
        <v>3</v>
      </c>
      <c r="K74" s="12">
        <f t="shared" si="4"/>
        <v>3</v>
      </c>
      <c r="L74" s="12">
        <f t="shared" si="4"/>
        <v>6</v>
      </c>
      <c r="M74" s="12">
        <f t="shared" si="4"/>
        <v>3</v>
      </c>
      <c r="N74" s="12">
        <v>6</v>
      </c>
      <c r="O74" s="12">
        <v>18</v>
      </c>
      <c r="P74" s="12">
        <f>SUM(P57:P73)</f>
        <v>0</v>
      </c>
    </row>
    <row r="75" ht="13.5" customHeight="1" spans="1:16">
      <c r="A75" s="23" t="s">
        <v>318</v>
      </c>
      <c r="B75" s="23"/>
      <c r="C75" s="23"/>
      <c r="D75" s="23"/>
      <c r="E75" s="23"/>
      <c r="F75" s="23"/>
      <c r="G75" s="23"/>
      <c r="H75" s="23"/>
      <c r="I75" s="23"/>
      <c r="J75" s="23"/>
      <c r="K75" s="23"/>
      <c r="L75" s="23"/>
      <c r="M75" s="23"/>
      <c r="N75" s="23"/>
      <c r="O75" s="23"/>
      <c r="P75" s="23"/>
    </row>
    <row r="76" spans="1:16">
      <c r="A76" s="23"/>
      <c r="B76" s="23"/>
      <c r="C76" s="23"/>
      <c r="D76" s="23"/>
      <c r="E76" s="23"/>
      <c r="F76" s="23"/>
      <c r="G76" s="23"/>
      <c r="H76" s="23"/>
      <c r="I76" s="23"/>
      <c r="J76" s="23"/>
      <c r="K76" s="23"/>
      <c r="L76" s="23"/>
      <c r="M76" s="23"/>
      <c r="N76" s="23"/>
      <c r="O76" s="23"/>
      <c r="P76" s="23"/>
    </row>
    <row r="77" spans="1:16">
      <c r="A77" s="23"/>
      <c r="B77" s="23"/>
      <c r="C77" s="23"/>
      <c r="D77" s="23"/>
      <c r="E77" s="23"/>
      <c r="F77" s="23"/>
      <c r="G77" s="23"/>
      <c r="H77" s="23"/>
      <c r="I77" s="23"/>
      <c r="J77" s="23"/>
      <c r="K77" s="23"/>
      <c r="L77" s="23"/>
      <c r="M77" s="23"/>
      <c r="N77" s="23"/>
      <c r="O77" s="23"/>
      <c r="P77" s="23"/>
    </row>
  </sheetData>
  <mergeCells count="25">
    <mergeCell ref="A2:P2"/>
    <mergeCell ref="A4:P4"/>
    <mergeCell ref="E5:H5"/>
    <mergeCell ref="I5:P5"/>
    <mergeCell ref="I6:J6"/>
    <mergeCell ref="K6:L6"/>
    <mergeCell ref="M6:N6"/>
    <mergeCell ref="O6:P6"/>
    <mergeCell ref="C16:D16"/>
    <mergeCell ref="C32:D32"/>
    <mergeCell ref="C56:D56"/>
    <mergeCell ref="C74:D74"/>
    <mergeCell ref="A8:A73"/>
    <mergeCell ref="B8:B16"/>
    <mergeCell ref="B17:B32"/>
    <mergeCell ref="B33:B56"/>
    <mergeCell ref="B57:B73"/>
    <mergeCell ref="C5:C7"/>
    <mergeCell ref="D5:D7"/>
    <mergeCell ref="E6:E7"/>
    <mergeCell ref="F6:F7"/>
    <mergeCell ref="G6:G7"/>
    <mergeCell ref="H6:H7"/>
    <mergeCell ref="A75:P77"/>
    <mergeCell ref="A5:B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7"/>
  <sheetViews>
    <sheetView zoomScale="89" zoomScaleNormal="89" workbookViewId="0">
      <selection activeCell="D80" sqref="D80"/>
    </sheetView>
  </sheetViews>
  <sheetFormatPr defaultColWidth="9" defaultRowHeight="14.4"/>
  <cols>
    <col min="1" max="1" width="7.5" style="3" customWidth="1"/>
    <col min="2" max="2" width="5.62962962962963" style="3" customWidth="1"/>
    <col min="3" max="3" width="11" style="3" customWidth="1"/>
    <col min="4" max="4" width="10.1296296296296" style="3" customWidth="1"/>
    <col min="5" max="5" width="4.87962962962963" style="3" customWidth="1"/>
    <col min="6" max="6" width="5" style="3" customWidth="1"/>
    <col min="7" max="7" width="4.5" style="3" customWidth="1"/>
    <col min="8" max="8" width="5.37962962962963" style="3" customWidth="1"/>
    <col min="9" max="14" width="4.37962962962963" style="3" customWidth="1"/>
    <col min="15" max="16" width="4.5" style="3" customWidth="1"/>
    <col min="17" max="16384" width="9" style="3"/>
  </cols>
  <sheetData>
    <row r="1" ht="15.6" spans="1:6">
      <c r="A1" s="4" t="s">
        <v>273</v>
      </c>
      <c r="E1" s="5"/>
      <c r="F1" s="5"/>
    </row>
    <row r="2" ht="20.4" spans="1:16">
      <c r="A2" s="6" t="s">
        <v>312</v>
      </c>
      <c r="B2" s="6"/>
      <c r="C2" s="6"/>
      <c r="D2" s="6"/>
      <c r="E2" s="6"/>
      <c r="F2" s="6"/>
      <c r="G2" s="6"/>
      <c r="H2" s="6"/>
      <c r="I2" s="6"/>
      <c r="J2" s="6"/>
      <c r="K2" s="6"/>
      <c r="L2" s="6"/>
      <c r="M2" s="6"/>
      <c r="N2" s="6"/>
      <c r="O2" s="6"/>
      <c r="P2" s="6"/>
    </row>
    <row r="3" ht="15.6" spans="1:6">
      <c r="A3" s="4" t="s">
        <v>319</v>
      </c>
      <c r="E3" s="5"/>
      <c r="F3" s="5"/>
    </row>
    <row r="4" ht="15.6" spans="1:16">
      <c r="A4" s="7" t="s">
        <v>320</v>
      </c>
      <c r="B4" s="7"/>
      <c r="C4" s="7"/>
      <c r="D4" s="7"/>
      <c r="E4" s="7"/>
      <c r="F4" s="7"/>
      <c r="G4" s="7"/>
      <c r="H4" s="7"/>
      <c r="I4" s="7"/>
      <c r="J4" s="7"/>
      <c r="K4" s="7"/>
      <c r="L4" s="7"/>
      <c r="M4" s="7"/>
      <c r="N4" s="7"/>
      <c r="O4" s="7"/>
      <c r="P4" s="7"/>
    </row>
    <row r="5" s="1" customFormat="1" spans="1:16">
      <c r="A5" s="8" t="s">
        <v>3</v>
      </c>
      <c r="B5" s="8"/>
      <c r="C5" s="8" t="s">
        <v>4</v>
      </c>
      <c r="D5" s="8" t="s">
        <v>5</v>
      </c>
      <c r="E5" s="8" t="s">
        <v>6</v>
      </c>
      <c r="F5" s="8"/>
      <c r="G5" s="8"/>
      <c r="H5" s="8"/>
      <c r="I5" s="8" t="s">
        <v>7</v>
      </c>
      <c r="J5" s="8"/>
      <c r="K5" s="8"/>
      <c r="L5" s="8"/>
      <c r="M5" s="8"/>
      <c r="N5" s="8"/>
      <c r="O5" s="8"/>
      <c r="P5" s="8"/>
    </row>
    <row r="6" s="1" customFormat="1" spans="1:16">
      <c r="A6" s="8"/>
      <c r="B6" s="8"/>
      <c r="C6" s="8"/>
      <c r="D6" s="8"/>
      <c r="E6" s="8" t="s">
        <v>8</v>
      </c>
      <c r="F6" s="8" t="s">
        <v>9</v>
      </c>
      <c r="G6" s="8" t="s">
        <v>10</v>
      </c>
      <c r="H6" s="8" t="s">
        <v>11</v>
      </c>
      <c r="I6" s="8" t="s">
        <v>12</v>
      </c>
      <c r="J6" s="8"/>
      <c r="K6" s="8" t="s">
        <v>13</v>
      </c>
      <c r="L6" s="8"/>
      <c r="M6" s="8" t="s">
        <v>14</v>
      </c>
      <c r="N6" s="8"/>
      <c r="O6" s="8" t="s">
        <v>15</v>
      </c>
      <c r="P6" s="8"/>
    </row>
    <row r="7" s="1" customFormat="1" ht="27.6" customHeight="1" spans="1:16">
      <c r="A7" s="8"/>
      <c r="B7" s="8"/>
      <c r="C7" s="8"/>
      <c r="D7" s="8"/>
      <c r="E7" s="8"/>
      <c r="F7" s="8"/>
      <c r="G7" s="8"/>
      <c r="H7" s="8"/>
      <c r="I7" s="8">
        <v>1</v>
      </c>
      <c r="J7" s="8">
        <v>2</v>
      </c>
      <c r="K7" s="8">
        <v>3</v>
      </c>
      <c r="L7" s="8">
        <v>4</v>
      </c>
      <c r="M7" s="8">
        <v>5</v>
      </c>
      <c r="N7" s="8">
        <v>6</v>
      </c>
      <c r="O7" s="8">
        <v>7</v>
      </c>
      <c r="P7" s="8">
        <v>8</v>
      </c>
    </row>
    <row r="8" s="1" customFormat="1" ht="41.25" customHeight="1" spans="1:16">
      <c r="A8" s="9" t="s">
        <v>115</v>
      </c>
      <c r="B8" s="9" t="s">
        <v>116</v>
      </c>
      <c r="C8" s="10" t="s">
        <v>117</v>
      </c>
      <c r="D8" s="11" t="s">
        <v>118</v>
      </c>
      <c r="E8" s="12">
        <v>4</v>
      </c>
      <c r="F8" s="10">
        <v>72</v>
      </c>
      <c r="G8" s="10">
        <v>72</v>
      </c>
      <c r="H8" s="10">
        <v>0</v>
      </c>
      <c r="I8" s="10">
        <v>4</v>
      </c>
      <c r="J8" s="10"/>
      <c r="K8" s="10"/>
      <c r="L8" s="10"/>
      <c r="M8" s="10"/>
      <c r="N8" s="17"/>
      <c r="O8" s="10"/>
      <c r="P8" s="10"/>
    </row>
    <row r="9" s="1" customFormat="1" ht="41.25" customHeight="1" spans="1:16">
      <c r="A9" s="9"/>
      <c r="B9" s="9"/>
      <c r="C9" s="10" t="s">
        <v>119</v>
      </c>
      <c r="D9" s="11" t="s">
        <v>120</v>
      </c>
      <c r="E9" s="12">
        <v>3</v>
      </c>
      <c r="F9" s="10">
        <v>54</v>
      </c>
      <c r="G9" s="10">
        <v>54</v>
      </c>
      <c r="H9" s="10">
        <v>0</v>
      </c>
      <c r="I9" s="10">
        <v>3</v>
      </c>
      <c r="J9" s="10"/>
      <c r="K9" s="10"/>
      <c r="L9" s="10"/>
      <c r="M9" s="10"/>
      <c r="N9" s="17"/>
      <c r="O9" s="10"/>
      <c r="P9" s="10"/>
    </row>
    <row r="10" s="1" customFormat="1" ht="41.25" customHeight="1" spans="1:16">
      <c r="A10" s="9"/>
      <c r="B10" s="9"/>
      <c r="C10" s="10" t="s">
        <v>121</v>
      </c>
      <c r="D10" s="11" t="s">
        <v>122</v>
      </c>
      <c r="E10" s="12">
        <v>5</v>
      </c>
      <c r="F10" s="10">
        <v>90</v>
      </c>
      <c r="G10" s="10">
        <v>90</v>
      </c>
      <c r="H10" s="10">
        <v>0</v>
      </c>
      <c r="I10" s="10"/>
      <c r="J10" s="10">
        <v>5</v>
      </c>
      <c r="K10" s="10"/>
      <c r="L10" s="10"/>
      <c r="M10" s="10"/>
      <c r="N10" s="17"/>
      <c r="O10" s="10"/>
      <c r="P10" s="10"/>
    </row>
    <row r="11" s="1" customFormat="1" ht="41.25" customHeight="1" spans="1:16">
      <c r="A11" s="9"/>
      <c r="B11" s="9"/>
      <c r="C11" s="10" t="s">
        <v>123</v>
      </c>
      <c r="D11" s="11" t="s">
        <v>124</v>
      </c>
      <c r="E11" s="12">
        <v>3</v>
      </c>
      <c r="F11" s="10">
        <v>54</v>
      </c>
      <c r="G11" s="10">
        <v>54</v>
      </c>
      <c r="H11" s="10">
        <v>0</v>
      </c>
      <c r="I11" s="10"/>
      <c r="J11" s="10">
        <v>3</v>
      </c>
      <c r="K11" s="10"/>
      <c r="L11" s="10"/>
      <c r="M11" s="10"/>
      <c r="N11" s="17"/>
      <c r="O11" s="10"/>
      <c r="P11" s="10"/>
    </row>
    <row r="12" s="1" customFormat="1" ht="41.25" customHeight="1" spans="1:16">
      <c r="A12" s="9"/>
      <c r="B12" s="9"/>
      <c r="C12" s="10" t="s">
        <v>125</v>
      </c>
      <c r="D12" s="11" t="s">
        <v>126</v>
      </c>
      <c r="E12" s="12">
        <v>3</v>
      </c>
      <c r="F12" s="10">
        <v>54</v>
      </c>
      <c r="G12" s="10">
        <v>54</v>
      </c>
      <c r="H12" s="10">
        <v>0</v>
      </c>
      <c r="I12" s="10"/>
      <c r="J12" s="10">
        <v>3</v>
      </c>
      <c r="K12" s="10"/>
      <c r="L12" s="10"/>
      <c r="M12" s="10"/>
      <c r="N12" s="17"/>
      <c r="O12" s="10"/>
      <c r="P12" s="10"/>
    </row>
    <row r="13" s="1" customFormat="1" ht="41.25" customHeight="1" spans="1:16">
      <c r="A13" s="9"/>
      <c r="B13" s="9"/>
      <c r="C13" s="10" t="s">
        <v>127</v>
      </c>
      <c r="D13" s="11" t="s">
        <v>128</v>
      </c>
      <c r="E13" s="12">
        <v>2</v>
      </c>
      <c r="F13" s="10">
        <v>36</v>
      </c>
      <c r="G13" s="10">
        <v>36</v>
      </c>
      <c r="H13" s="10">
        <v>0</v>
      </c>
      <c r="I13" s="10"/>
      <c r="J13" s="10"/>
      <c r="K13" s="10">
        <v>2</v>
      </c>
      <c r="L13" s="10"/>
      <c r="M13" s="10"/>
      <c r="N13" s="17"/>
      <c r="O13" s="10"/>
      <c r="P13" s="10"/>
    </row>
    <row r="14" s="1" customFormat="1" ht="41.25" customHeight="1" spans="1:16">
      <c r="A14" s="9"/>
      <c r="B14" s="9"/>
      <c r="C14" s="10" t="s">
        <v>129</v>
      </c>
      <c r="D14" s="10" t="s">
        <v>130</v>
      </c>
      <c r="E14" s="10">
        <v>1</v>
      </c>
      <c r="F14" s="10">
        <v>20</v>
      </c>
      <c r="G14" s="10">
        <v>0</v>
      </c>
      <c r="H14" s="10">
        <v>20</v>
      </c>
      <c r="I14" s="10"/>
      <c r="J14" s="10"/>
      <c r="K14" s="10">
        <v>3</v>
      </c>
      <c r="L14" s="10"/>
      <c r="M14" s="10"/>
      <c r="N14" s="10"/>
      <c r="O14" s="10"/>
      <c r="P14" s="10"/>
    </row>
    <row r="15" s="1" customFormat="1" ht="41.25" customHeight="1" spans="1:16">
      <c r="A15" s="9"/>
      <c r="B15" s="9"/>
      <c r="C15" s="10" t="s">
        <v>131</v>
      </c>
      <c r="D15" s="11" t="s">
        <v>132</v>
      </c>
      <c r="E15" s="12">
        <v>3</v>
      </c>
      <c r="F15" s="10">
        <v>54</v>
      </c>
      <c r="G15" s="10">
        <v>54</v>
      </c>
      <c r="H15" s="10">
        <v>0</v>
      </c>
      <c r="I15" s="10"/>
      <c r="J15" s="10"/>
      <c r="K15" s="10"/>
      <c r="L15" s="10"/>
      <c r="M15" s="10">
        <v>3</v>
      </c>
      <c r="N15" s="17"/>
      <c r="O15" s="10"/>
      <c r="P15" s="10"/>
    </row>
    <row r="16" s="1" customFormat="1" spans="1:16">
      <c r="A16" s="9"/>
      <c r="B16" s="9"/>
      <c r="C16" s="13" t="s">
        <v>48</v>
      </c>
      <c r="D16" s="13"/>
      <c r="E16" s="12">
        <f t="shared" ref="E16:P16" si="0">SUM(E8:E15)</f>
        <v>24</v>
      </c>
      <c r="F16" s="12">
        <f t="shared" si="0"/>
        <v>434</v>
      </c>
      <c r="G16" s="12">
        <f t="shared" si="0"/>
        <v>414</v>
      </c>
      <c r="H16" s="12">
        <f t="shared" si="0"/>
        <v>20</v>
      </c>
      <c r="I16" s="12">
        <f t="shared" si="0"/>
        <v>7</v>
      </c>
      <c r="J16" s="12">
        <f t="shared" si="0"/>
        <v>11</v>
      </c>
      <c r="K16" s="12">
        <f t="shared" si="0"/>
        <v>5</v>
      </c>
      <c r="L16" s="12">
        <f t="shared" si="0"/>
        <v>0</v>
      </c>
      <c r="M16" s="12">
        <f t="shared" si="0"/>
        <v>3</v>
      </c>
      <c r="N16" s="12">
        <f t="shared" si="0"/>
        <v>0</v>
      </c>
      <c r="O16" s="12">
        <f t="shared" si="0"/>
        <v>0</v>
      </c>
      <c r="P16" s="12">
        <f t="shared" si="0"/>
        <v>0</v>
      </c>
    </row>
    <row r="17" s="1" customFormat="1" ht="48" spans="1:16">
      <c r="A17" s="9"/>
      <c r="B17" s="9" t="s">
        <v>133</v>
      </c>
      <c r="C17" s="10" t="s">
        <v>134</v>
      </c>
      <c r="D17" s="11" t="s">
        <v>135</v>
      </c>
      <c r="E17" s="12">
        <v>1</v>
      </c>
      <c r="F17" s="10">
        <v>18</v>
      </c>
      <c r="G17" s="10">
        <v>18</v>
      </c>
      <c r="H17" s="10">
        <v>0</v>
      </c>
      <c r="I17" s="10">
        <v>3</v>
      </c>
      <c r="J17" s="10"/>
      <c r="K17" s="10"/>
      <c r="L17" s="10"/>
      <c r="M17" s="10"/>
      <c r="N17" s="17"/>
      <c r="O17" s="10"/>
      <c r="P17" s="10"/>
    </row>
    <row r="18" s="1" customFormat="1" ht="36" spans="1:16">
      <c r="A18" s="9"/>
      <c r="B18" s="9"/>
      <c r="C18" s="10" t="s">
        <v>136</v>
      </c>
      <c r="D18" s="11" t="s">
        <v>137</v>
      </c>
      <c r="E18" s="12">
        <v>2</v>
      </c>
      <c r="F18" s="10">
        <v>36</v>
      </c>
      <c r="G18" s="10">
        <v>36</v>
      </c>
      <c r="H18" s="10">
        <v>0</v>
      </c>
      <c r="I18" s="10">
        <v>3</v>
      </c>
      <c r="J18" s="10"/>
      <c r="K18" s="10"/>
      <c r="L18" s="10"/>
      <c r="M18" s="10"/>
      <c r="N18" s="17"/>
      <c r="O18" s="10"/>
      <c r="P18" s="10"/>
    </row>
    <row r="19" s="1" customFormat="1" ht="36" customHeight="1" spans="1:16">
      <c r="A19" s="9"/>
      <c r="B19" s="9"/>
      <c r="C19" s="10" t="s">
        <v>138</v>
      </c>
      <c r="D19" s="11" t="s">
        <v>139</v>
      </c>
      <c r="E19" s="12">
        <v>3</v>
      </c>
      <c r="F19" s="10">
        <v>54</v>
      </c>
      <c r="G19" s="10">
        <v>54</v>
      </c>
      <c r="H19" s="10">
        <v>0</v>
      </c>
      <c r="I19" s="10"/>
      <c r="J19" s="10">
        <v>3</v>
      </c>
      <c r="K19" s="10"/>
      <c r="L19" s="10"/>
      <c r="M19" s="10"/>
      <c r="N19" s="17"/>
      <c r="O19" s="10"/>
      <c r="P19" s="10"/>
    </row>
    <row r="20" s="1" customFormat="1" ht="36" spans="1:16">
      <c r="A20" s="9"/>
      <c r="B20" s="9"/>
      <c r="C20" s="10" t="s">
        <v>140</v>
      </c>
      <c r="D20" s="11" t="s">
        <v>141</v>
      </c>
      <c r="E20" s="12">
        <v>3</v>
      </c>
      <c r="F20" s="10">
        <v>54</v>
      </c>
      <c r="G20" s="10">
        <v>54</v>
      </c>
      <c r="H20" s="10">
        <v>0</v>
      </c>
      <c r="I20" s="10"/>
      <c r="J20" s="10"/>
      <c r="K20" s="10">
        <v>3</v>
      </c>
      <c r="L20" s="10"/>
      <c r="M20" s="10"/>
      <c r="N20" s="17"/>
      <c r="O20" s="10"/>
      <c r="P20" s="10"/>
    </row>
    <row r="21" s="1" customFormat="1" ht="48" spans="1:16">
      <c r="A21" s="9"/>
      <c r="B21" s="9"/>
      <c r="C21" s="10" t="s">
        <v>142</v>
      </c>
      <c r="D21" s="11" t="s">
        <v>143</v>
      </c>
      <c r="E21" s="12">
        <v>3</v>
      </c>
      <c r="F21" s="10">
        <v>54</v>
      </c>
      <c r="G21" s="10">
        <v>54</v>
      </c>
      <c r="H21" s="10">
        <v>0</v>
      </c>
      <c r="I21" s="10"/>
      <c r="J21" s="10"/>
      <c r="K21" s="10">
        <v>3</v>
      </c>
      <c r="L21" s="10"/>
      <c r="M21" s="10"/>
      <c r="N21" s="17"/>
      <c r="O21" s="10"/>
      <c r="P21" s="10"/>
    </row>
    <row r="22" s="1" customFormat="1" ht="24" spans="1:16">
      <c r="A22" s="9"/>
      <c r="B22" s="9"/>
      <c r="C22" s="10" t="s">
        <v>144</v>
      </c>
      <c r="D22" s="11" t="s">
        <v>145</v>
      </c>
      <c r="E22" s="12">
        <v>3</v>
      </c>
      <c r="F22" s="10">
        <v>54</v>
      </c>
      <c r="G22" s="10">
        <v>36</v>
      </c>
      <c r="H22" s="10">
        <v>18</v>
      </c>
      <c r="I22" s="10"/>
      <c r="J22" s="10"/>
      <c r="K22" s="10">
        <v>3</v>
      </c>
      <c r="L22" s="10"/>
      <c r="M22" s="10"/>
      <c r="N22" s="17"/>
      <c r="O22" s="10"/>
      <c r="P22" s="10"/>
    </row>
    <row r="23" s="1" customFormat="1" ht="36" spans="1:16">
      <c r="A23" s="9"/>
      <c r="B23" s="9"/>
      <c r="C23" s="10" t="s">
        <v>146</v>
      </c>
      <c r="D23" s="11" t="s">
        <v>147</v>
      </c>
      <c r="E23" s="12">
        <v>2</v>
      </c>
      <c r="F23" s="10">
        <v>36</v>
      </c>
      <c r="G23" s="10">
        <v>36</v>
      </c>
      <c r="H23" s="10">
        <v>0</v>
      </c>
      <c r="I23" s="10"/>
      <c r="J23" s="10"/>
      <c r="K23" s="10"/>
      <c r="L23" s="10">
        <v>3</v>
      </c>
      <c r="M23" s="10"/>
      <c r="N23" s="17"/>
      <c r="O23" s="10"/>
      <c r="P23" s="10"/>
    </row>
    <row r="24" s="1" customFormat="1" ht="39.95" customHeight="1" spans="1:16">
      <c r="A24" s="9"/>
      <c r="B24" s="9"/>
      <c r="C24" s="10" t="s">
        <v>148</v>
      </c>
      <c r="D24" s="11" t="s">
        <v>149</v>
      </c>
      <c r="E24" s="12">
        <v>2</v>
      </c>
      <c r="F24" s="10">
        <v>36</v>
      </c>
      <c r="G24" s="10">
        <v>36</v>
      </c>
      <c r="H24" s="10">
        <v>0</v>
      </c>
      <c r="I24" s="10"/>
      <c r="J24" s="10"/>
      <c r="K24" s="10"/>
      <c r="L24" s="10">
        <v>3</v>
      </c>
      <c r="M24" s="10"/>
      <c r="N24" s="17"/>
      <c r="O24" s="10"/>
      <c r="P24" s="10"/>
    </row>
    <row r="25" s="1" customFormat="1" ht="36" spans="1:16">
      <c r="A25" s="9"/>
      <c r="B25" s="9"/>
      <c r="C25" s="10" t="s">
        <v>150</v>
      </c>
      <c r="D25" s="11" t="s">
        <v>151</v>
      </c>
      <c r="E25" s="12">
        <v>2</v>
      </c>
      <c r="F25" s="10">
        <v>36</v>
      </c>
      <c r="G25" s="10">
        <v>36</v>
      </c>
      <c r="H25" s="10">
        <v>0</v>
      </c>
      <c r="I25" s="10"/>
      <c r="J25" s="10"/>
      <c r="K25" s="10"/>
      <c r="L25" s="10">
        <v>3</v>
      </c>
      <c r="M25" s="10"/>
      <c r="N25" s="17"/>
      <c r="O25" s="10"/>
      <c r="P25" s="10"/>
    </row>
    <row r="26" s="1" customFormat="1" ht="36" spans="1:16">
      <c r="A26" s="9"/>
      <c r="B26" s="9"/>
      <c r="C26" s="10" t="s">
        <v>152</v>
      </c>
      <c r="D26" s="11" t="s">
        <v>153</v>
      </c>
      <c r="E26" s="12">
        <v>3</v>
      </c>
      <c r="F26" s="10">
        <v>54</v>
      </c>
      <c r="G26" s="10">
        <v>36</v>
      </c>
      <c r="H26" s="10">
        <v>18</v>
      </c>
      <c r="I26" s="10"/>
      <c r="J26" s="10"/>
      <c r="K26" s="10"/>
      <c r="L26" s="10">
        <v>3</v>
      </c>
      <c r="M26" s="10"/>
      <c r="N26" s="17"/>
      <c r="O26" s="10"/>
      <c r="P26" s="10"/>
    </row>
    <row r="27" s="1" customFormat="1" ht="28.8" spans="1:16">
      <c r="A27" s="9"/>
      <c r="B27" s="9"/>
      <c r="C27" s="10" t="s">
        <v>154</v>
      </c>
      <c r="D27" s="10" t="s">
        <v>155</v>
      </c>
      <c r="E27" s="12">
        <v>2</v>
      </c>
      <c r="F27" s="10">
        <v>36</v>
      </c>
      <c r="G27" s="10">
        <v>36</v>
      </c>
      <c r="H27" s="10">
        <v>0</v>
      </c>
      <c r="I27" s="10"/>
      <c r="J27" s="10"/>
      <c r="K27" s="10"/>
      <c r="L27" s="10"/>
      <c r="M27" s="10">
        <v>3</v>
      </c>
      <c r="N27" s="17"/>
      <c r="O27" s="10"/>
      <c r="P27" s="10"/>
    </row>
    <row r="28" s="1" customFormat="1" ht="72" spans="1:16">
      <c r="A28" s="9"/>
      <c r="B28" s="9"/>
      <c r="C28" s="10" t="s">
        <v>156</v>
      </c>
      <c r="D28" s="10" t="s">
        <v>157</v>
      </c>
      <c r="E28" s="10">
        <v>3</v>
      </c>
      <c r="F28" s="10">
        <v>54</v>
      </c>
      <c r="G28" s="10">
        <v>36</v>
      </c>
      <c r="H28" s="10">
        <v>18</v>
      </c>
      <c r="I28" s="10"/>
      <c r="J28" s="10"/>
      <c r="K28" s="10"/>
      <c r="L28" s="10"/>
      <c r="M28" s="10">
        <v>3</v>
      </c>
      <c r="N28" s="10"/>
      <c r="O28" s="10"/>
      <c r="P28" s="10"/>
    </row>
    <row r="29" s="1" customFormat="1" ht="36" spans="1:16">
      <c r="A29" s="9"/>
      <c r="B29" s="9"/>
      <c r="C29" s="10" t="s">
        <v>158</v>
      </c>
      <c r="D29" s="11" t="s">
        <v>159</v>
      </c>
      <c r="E29" s="12">
        <v>2</v>
      </c>
      <c r="F29" s="10">
        <v>36</v>
      </c>
      <c r="G29" s="10">
        <v>36</v>
      </c>
      <c r="H29" s="10">
        <v>0</v>
      </c>
      <c r="I29" s="10"/>
      <c r="J29" s="10"/>
      <c r="K29" s="10"/>
      <c r="L29" s="10"/>
      <c r="M29" s="10">
        <v>3</v>
      </c>
      <c r="N29" s="17"/>
      <c r="O29" s="10"/>
      <c r="P29" s="10"/>
    </row>
    <row r="30" s="1" customFormat="1" ht="36" spans="1:16">
      <c r="A30" s="9"/>
      <c r="B30" s="9"/>
      <c r="C30" s="10" t="s">
        <v>160</v>
      </c>
      <c r="D30" s="11" t="s">
        <v>161</v>
      </c>
      <c r="E30" s="12">
        <v>3</v>
      </c>
      <c r="F30" s="10">
        <v>54</v>
      </c>
      <c r="G30" s="10">
        <v>54</v>
      </c>
      <c r="H30" s="10">
        <v>0</v>
      </c>
      <c r="I30" s="10"/>
      <c r="J30" s="10"/>
      <c r="K30" s="10"/>
      <c r="L30" s="10"/>
      <c r="M30" s="10">
        <v>3</v>
      </c>
      <c r="N30" s="17"/>
      <c r="O30" s="10"/>
      <c r="P30" s="10"/>
    </row>
    <row r="31" s="1" customFormat="1" ht="36" spans="1:16">
      <c r="A31" s="9"/>
      <c r="B31" s="9"/>
      <c r="C31" s="10" t="s">
        <v>162</v>
      </c>
      <c r="D31" s="11" t="s">
        <v>163</v>
      </c>
      <c r="E31" s="12">
        <v>2</v>
      </c>
      <c r="F31" s="10">
        <v>36</v>
      </c>
      <c r="G31" s="10">
        <v>26</v>
      </c>
      <c r="H31" s="10">
        <v>10</v>
      </c>
      <c r="I31" s="10"/>
      <c r="J31" s="10"/>
      <c r="K31" s="10"/>
      <c r="L31" s="10"/>
      <c r="M31" s="10">
        <v>3</v>
      </c>
      <c r="N31" s="10"/>
      <c r="O31" s="10"/>
      <c r="P31" s="10"/>
    </row>
    <row r="32" s="1" customFormat="1" spans="1:16">
      <c r="A32" s="9"/>
      <c r="B32" s="9"/>
      <c r="C32" s="10" t="s">
        <v>48</v>
      </c>
      <c r="D32" s="10"/>
      <c r="E32" s="12">
        <f t="shared" ref="E32:L32" si="1">SUM(E17:E31)</f>
        <v>36</v>
      </c>
      <c r="F32" s="12">
        <f ca="1" t="shared" ref="F32:H32" si="2">SUM(F17:F40)</f>
        <v>666</v>
      </c>
      <c r="G32" s="12">
        <f ca="1" t="shared" si="2"/>
        <v>602</v>
      </c>
      <c r="H32" s="12">
        <f ca="1" t="shared" si="2"/>
        <v>64</v>
      </c>
      <c r="I32" s="12">
        <f t="shared" si="1"/>
        <v>6</v>
      </c>
      <c r="J32" s="12">
        <f t="shared" si="1"/>
        <v>3</v>
      </c>
      <c r="K32" s="12">
        <f t="shared" si="1"/>
        <v>9</v>
      </c>
      <c r="L32" s="12">
        <f t="shared" si="1"/>
        <v>12</v>
      </c>
      <c r="M32" s="12">
        <f ca="1">SUM(M17:M40)</f>
        <v>17</v>
      </c>
      <c r="N32" s="12">
        <v>2</v>
      </c>
      <c r="O32" s="12">
        <f>SUM(O17:O31)</f>
        <v>0</v>
      </c>
      <c r="P32" s="12">
        <f>SUM(P17:P31)</f>
        <v>0</v>
      </c>
    </row>
    <row r="33" s="1" customFormat="1" ht="36" customHeight="1" spans="1:16">
      <c r="A33" s="9"/>
      <c r="B33" s="14" t="s">
        <v>164</v>
      </c>
      <c r="C33" s="10" t="s">
        <v>165</v>
      </c>
      <c r="D33" s="11" t="s">
        <v>166</v>
      </c>
      <c r="E33" s="12">
        <v>1</v>
      </c>
      <c r="F33" s="10">
        <v>20</v>
      </c>
      <c r="G33" s="10">
        <v>0</v>
      </c>
      <c r="H33" s="10">
        <v>20</v>
      </c>
      <c r="I33" s="10"/>
      <c r="J33" s="10">
        <v>3</v>
      </c>
      <c r="K33" s="10"/>
      <c r="L33" s="10"/>
      <c r="M33" s="10"/>
      <c r="N33" s="17"/>
      <c r="O33" s="10"/>
      <c r="P33" s="10"/>
    </row>
    <row r="34" s="1" customFormat="1" ht="36" customHeight="1" spans="1:16">
      <c r="A34" s="9"/>
      <c r="B34" s="14"/>
      <c r="C34" s="10" t="s">
        <v>167</v>
      </c>
      <c r="D34" s="11" t="s">
        <v>168</v>
      </c>
      <c r="E34" s="15">
        <v>3</v>
      </c>
      <c r="F34" s="16">
        <v>54</v>
      </c>
      <c r="G34" s="16">
        <v>27</v>
      </c>
      <c r="H34" s="16">
        <v>27</v>
      </c>
      <c r="I34" s="10"/>
      <c r="J34" s="10">
        <v>2</v>
      </c>
      <c r="K34" s="10"/>
      <c r="L34" s="10"/>
      <c r="M34" s="10"/>
      <c r="N34" s="10"/>
      <c r="O34" s="10"/>
      <c r="P34" s="10"/>
    </row>
    <row r="35" s="1" customFormat="1" ht="36" customHeight="1" spans="1:16">
      <c r="A35" s="9"/>
      <c r="B35" s="14"/>
      <c r="C35" s="10" t="s">
        <v>169</v>
      </c>
      <c r="D35" s="10" t="s">
        <v>170</v>
      </c>
      <c r="E35" s="12">
        <v>3</v>
      </c>
      <c r="F35" s="11">
        <v>54</v>
      </c>
      <c r="G35" s="11">
        <v>27</v>
      </c>
      <c r="H35" s="11">
        <v>27</v>
      </c>
      <c r="I35" s="11"/>
      <c r="J35" s="11"/>
      <c r="K35" s="11">
        <v>3</v>
      </c>
      <c r="L35" s="11"/>
      <c r="M35" s="11"/>
      <c r="N35" s="11"/>
      <c r="O35" s="11"/>
      <c r="P35" s="11"/>
    </row>
    <row r="36" s="1" customFormat="1" ht="36" customHeight="1" spans="1:16">
      <c r="A36" s="9"/>
      <c r="B36" s="14"/>
      <c r="C36" s="10" t="s">
        <v>171</v>
      </c>
      <c r="D36" s="11" t="s">
        <v>172</v>
      </c>
      <c r="E36" s="12">
        <v>2</v>
      </c>
      <c r="F36" s="10">
        <v>36</v>
      </c>
      <c r="G36" s="10">
        <v>18</v>
      </c>
      <c r="H36" s="10">
        <v>18</v>
      </c>
      <c r="I36" s="10"/>
      <c r="J36" s="10"/>
      <c r="K36" s="10"/>
      <c r="L36" s="10">
        <v>3</v>
      </c>
      <c r="M36" s="10"/>
      <c r="N36" s="17"/>
      <c r="O36" s="10"/>
      <c r="P36" s="10"/>
    </row>
    <row r="37" s="1" customFormat="1" ht="36" customHeight="1" spans="1:16">
      <c r="A37" s="9"/>
      <c r="B37" s="14"/>
      <c r="C37" s="10" t="s">
        <v>173</v>
      </c>
      <c r="D37" s="11" t="s">
        <v>174</v>
      </c>
      <c r="E37" s="12">
        <v>2</v>
      </c>
      <c r="F37" s="10">
        <v>36</v>
      </c>
      <c r="G37" s="10">
        <v>36</v>
      </c>
      <c r="H37" s="10">
        <v>0</v>
      </c>
      <c r="I37" s="10"/>
      <c r="J37" s="10"/>
      <c r="K37" s="10"/>
      <c r="L37" s="10">
        <v>3</v>
      </c>
      <c r="M37" s="10"/>
      <c r="N37" s="17"/>
      <c r="O37" s="10"/>
      <c r="P37" s="10"/>
    </row>
    <row r="38" s="1" customFormat="1" ht="36" customHeight="1" spans="1:16">
      <c r="A38" s="9"/>
      <c r="B38" s="14"/>
      <c r="C38" s="10" t="s">
        <v>175</v>
      </c>
      <c r="D38" s="11" t="s">
        <v>176</v>
      </c>
      <c r="E38" s="12">
        <v>2</v>
      </c>
      <c r="F38" s="10">
        <v>36</v>
      </c>
      <c r="G38" s="10">
        <v>36</v>
      </c>
      <c r="H38" s="10">
        <v>0</v>
      </c>
      <c r="I38" s="10"/>
      <c r="J38" s="10"/>
      <c r="K38" s="10"/>
      <c r="L38" s="10">
        <v>2</v>
      </c>
      <c r="M38" s="10"/>
      <c r="N38" s="17"/>
      <c r="O38" s="10"/>
      <c r="P38" s="10"/>
    </row>
    <row r="39" s="1" customFormat="1" ht="36" customHeight="1" spans="1:16">
      <c r="A39" s="9"/>
      <c r="B39" s="14"/>
      <c r="C39" s="10" t="s">
        <v>177</v>
      </c>
      <c r="D39" s="11" t="s">
        <v>178</v>
      </c>
      <c r="E39" s="12">
        <v>2</v>
      </c>
      <c r="F39" s="10">
        <v>36</v>
      </c>
      <c r="G39" s="10">
        <v>36</v>
      </c>
      <c r="H39" s="10">
        <v>0</v>
      </c>
      <c r="I39" s="10"/>
      <c r="J39" s="10"/>
      <c r="K39" s="10"/>
      <c r="L39" s="10">
        <v>3</v>
      </c>
      <c r="M39" s="10"/>
      <c r="N39" s="17"/>
      <c r="O39" s="10"/>
      <c r="P39" s="10"/>
    </row>
    <row r="40" s="1" customFormat="1" ht="36" customHeight="1" spans="1:16">
      <c r="A40" s="9"/>
      <c r="B40" s="14"/>
      <c r="C40" s="10" t="s">
        <v>179</v>
      </c>
      <c r="D40" s="11" t="s">
        <v>180</v>
      </c>
      <c r="E40" s="12">
        <v>1</v>
      </c>
      <c r="F40" s="10">
        <v>18</v>
      </c>
      <c r="G40" s="10">
        <v>18</v>
      </c>
      <c r="H40" s="10">
        <v>0</v>
      </c>
      <c r="I40" s="10"/>
      <c r="J40" s="10"/>
      <c r="K40" s="10"/>
      <c r="L40" s="10"/>
      <c r="M40" s="10">
        <v>2</v>
      </c>
      <c r="N40" s="18"/>
      <c r="O40" s="10"/>
      <c r="P40" s="10"/>
    </row>
    <row r="41" s="1" customFormat="1" ht="36" customHeight="1" spans="1:16">
      <c r="A41" s="9"/>
      <c r="B41" s="14"/>
      <c r="C41" s="10" t="s">
        <v>181</v>
      </c>
      <c r="D41" s="11" t="s">
        <v>182</v>
      </c>
      <c r="E41" s="12">
        <v>2</v>
      </c>
      <c r="F41" s="10">
        <v>36</v>
      </c>
      <c r="G41" s="10">
        <v>36</v>
      </c>
      <c r="H41" s="10">
        <v>0</v>
      </c>
      <c r="I41" s="10"/>
      <c r="J41" s="10"/>
      <c r="K41" s="10"/>
      <c r="L41" s="18"/>
      <c r="M41" s="10">
        <v>3</v>
      </c>
      <c r="N41" s="17"/>
      <c r="O41" s="10"/>
      <c r="P41" s="10"/>
    </row>
    <row r="42" s="1" customFormat="1" ht="36" customHeight="1" spans="1:16">
      <c r="A42" s="9"/>
      <c r="B42" s="14"/>
      <c r="C42" s="10" t="s">
        <v>183</v>
      </c>
      <c r="D42" s="11" t="s">
        <v>184</v>
      </c>
      <c r="E42" s="12">
        <v>2</v>
      </c>
      <c r="F42" s="10">
        <v>36</v>
      </c>
      <c r="G42" s="10">
        <v>36</v>
      </c>
      <c r="H42" s="10">
        <v>0</v>
      </c>
      <c r="I42" s="10"/>
      <c r="J42" s="10"/>
      <c r="K42" s="10"/>
      <c r="L42" s="10"/>
      <c r="M42" s="10">
        <v>3</v>
      </c>
      <c r="N42" s="17"/>
      <c r="O42" s="10"/>
      <c r="P42" s="10"/>
    </row>
    <row r="43" s="1" customFormat="1" ht="36" customHeight="1" spans="1:16">
      <c r="A43" s="9"/>
      <c r="B43" s="14"/>
      <c r="C43" s="10" t="s">
        <v>185</v>
      </c>
      <c r="D43" s="11" t="s">
        <v>186</v>
      </c>
      <c r="E43" s="12">
        <v>2</v>
      </c>
      <c r="F43" s="10">
        <v>36</v>
      </c>
      <c r="G43" s="10">
        <v>36</v>
      </c>
      <c r="H43" s="10">
        <v>0</v>
      </c>
      <c r="I43" s="10"/>
      <c r="J43" s="10"/>
      <c r="K43" s="10"/>
      <c r="L43" s="10"/>
      <c r="M43" s="10">
        <v>3</v>
      </c>
      <c r="N43" s="17"/>
      <c r="O43" s="10"/>
      <c r="P43" s="10"/>
    </row>
    <row r="44" s="1" customFormat="1" ht="36" customHeight="1" spans="1:16">
      <c r="A44" s="9"/>
      <c r="B44" s="14"/>
      <c r="C44" s="10" t="s">
        <v>187</v>
      </c>
      <c r="D44" s="11" t="s">
        <v>188</v>
      </c>
      <c r="E44" s="12">
        <v>1</v>
      </c>
      <c r="F44" s="10">
        <v>20</v>
      </c>
      <c r="G44" s="10">
        <v>0</v>
      </c>
      <c r="H44" s="10">
        <v>20</v>
      </c>
      <c r="I44" s="10"/>
      <c r="J44" s="10"/>
      <c r="K44" s="10"/>
      <c r="L44" s="10"/>
      <c r="M44" s="10">
        <v>1</v>
      </c>
      <c r="N44" s="17"/>
      <c r="O44" s="10"/>
      <c r="P44" s="10"/>
    </row>
    <row r="45" s="1" customFormat="1" ht="36" customHeight="1" spans="1:16">
      <c r="A45" s="9"/>
      <c r="B45" s="14"/>
      <c r="C45" s="10" t="s">
        <v>189</v>
      </c>
      <c r="D45" s="11" t="s">
        <v>190</v>
      </c>
      <c r="E45" s="12">
        <v>2</v>
      </c>
      <c r="F45" s="10">
        <v>36</v>
      </c>
      <c r="G45" s="10">
        <v>36</v>
      </c>
      <c r="H45" s="10">
        <v>0</v>
      </c>
      <c r="I45" s="10"/>
      <c r="J45" s="10"/>
      <c r="K45" s="10"/>
      <c r="L45" s="10"/>
      <c r="M45" s="10">
        <v>3</v>
      </c>
      <c r="N45" s="10"/>
      <c r="O45" s="10"/>
      <c r="P45" s="10"/>
    </row>
    <row r="46" s="1" customFormat="1" ht="36" customHeight="1" spans="1:16">
      <c r="A46" s="9"/>
      <c r="B46" s="14"/>
      <c r="C46" s="10" t="s">
        <v>191</v>
      </c>
      <c r="D46" s="11" t="s">
        <v>192</v>
      </c>
      <c r="E46" s="12">
        <v>2</v>
      </c>
      <c r="F46" s="10">
        <v>36</v>
      </c>
      <c r="G46" s="10">
        <v>18</v>
      </c>
      <c r="H46" s="10">
        <v>18</v>
      </c>
      <c r="I46" s="10"/>
      <c r="J46" s="10"/>
      <c r="K46" s="10"/>
      <c r="L46" s="10"/>
      <c r="M46" s="10"/>
      <c r="N46" s="10">
        <v>3</v>
      </c>
      <c r="O46" s="10"/>
      <c r="P46" s="10"/>
    </row>
    <row r="47" s="1" customFormat="1" ht="36" customHeight="1" spans="1:16">
      <c r="A47" s="9"/>
      <c r="B47" s="14"/>
      <c r="C47" s="10" t="s">
        <v>193</v>
      </c>
      <c r="D47" s="11" t="s">
        <v>194</v>
      </c>
      <c r="E47" s="12">
        <v>1</v>
      </c>
      <c r="F47" s="10" t="s">
        <v>195</v>
      </c>
      <c r="G47" s="10">
        <v>0</v>
      </c>
      <c r="H47" s="10">
        <v>20</v>
      </c>
      <c r="I47" s="10"/>
      <c r="J47" s="10"/>
      <c r="K47" s="10"/>
      <c r="L47" s="10"/>
      <c r="M47" s="10"/>
      <c r="N47" s="10">
        <v>3</v>
      </c>
      <c r="O47" s="10"/>
      <c r="P47" s="10"/>
    </row>
    <row r="48" s="1" customFormat="1" ht="36" customHeight="1" spans="1:16">
      <c r="A48" s="9"/>
      <c r="B48" s="14"/>
      <c r="C48" s="10" t="s">
        <v>196</v>
      </c>
      <c r="D48" s="11" t="s">
        <v>197</v>
      </c>
      <c r="E48" s="12">
        <v>2</v>
      </c>
      <c r="F48" s="10">
        <v>36</v>
      </c>
      <c r="G48" s="10">
        <v>36</v>
      </c>
      <c r="H48" s="10">
        <v>0</v>
      </c>
      <c r="I48" s="10"/>
      <c r="J48" s="10"/>
      <c r="K48" s="10"/>
      <c r="L48" s="10"/>
      <c r="M48" s="10"/>
      <c r="N48" s="10">
        <v>3</v>
      </c>
      <c r="O48" s="10"/>
      <c r="P48" s="10"/>
    </row>
    <row r="49" s="1" customFormat="1" ht="36" customHeight="1" spans="1:16">
      <c r="A49" s="9"/>
      <c r="B49" s="14"/>
      <c r="C49" s="10" t="s">
        <v>198</v>
      </c>
      <c r="D49" s="11" t="s">
        <v>199</v>
      </c>
      <c r="E49" s="12">
        <v>2</v>
      </c>
      <c r="F49" s="10">
        <v>36</v>
      </c>
      <c r="G49" s="10">
        <v>36</v>
      </c>
      <c r="H49" s="10">
        <v>0</v>
      </c>
      <c r="I49" s="10"/>
      <c r="J49" s="10"/>
      <c r="K49" s="10"/>
      <c r="L49" s="10"/>
      <c r="M49" s="10"/>
      <c r="N49" s="10">
        <v>3</v>
      </c>
      <c r="O49" s="10"/>
      <c r="P49" s="10"/>
    </row>
    <row r="50" s="1" customFormat="1" ht="36" customHeight="1" spans="1:16">
      <c r="A50" s="9"/>
      <c r="B50" s="14"/>
      <c r="C50" s="10" t="s">
        <v>200</v>
      </c>
      <c r="D50" s="11" t="s">
        <v>201</v>
      </c>
      <c r="E50" s="12">
        <v>2</v>
      </c>
      <c r="F50" s="10">
        <v>36</v>
      </c>
      <c r="G50" s="10">
        <v>18</v>
      </c>
      <c r="H50" s="10">
        <v>18</v>
      </c>
      <c r="I50" s="10"/>
      <c r="J50" s="10"/>
      <c r="K50" s="10"/>
      <c r="L50" s="10"/>
      <c r="M50" s="10"/>
      <c r="N50" s="10">
        <v>3</v>
      </c>
      <c r="O50" s="10"/>
      <c r="P50" s="10"/>
    </row>
    <row r="51" s="1" customFormat="1" ht="36" customHeight="1" spans="1:16">
      <c r="A51" s="9"/>
      <c r="B51" s="14"/>
      <c r="C51" s="10" t="s">
        <v>202</v>
      </c>
      <c r="D51" s="11" t="s">
        <v>203</v>
      </c>
      <c r="E51" s="12">
        <v>2</v>
      </c>
      <c r="F51" s="10">
        <v>36</v>
      </c>
      <c r="G51" s="10">
        <v>36</v>
      </c>
      <c r="H51" s="10">
        <v>0</v>
      </c>
      <c r="I51" s="10"/>
      <c r="J51" s="10"/>
      <c r="K51" s="10"/>
      <c r="L51" s="10"/>
      <c r="M51" s="10"/>
      <c r="N51" s="10">
        <v>3</v>
      </c>
      <c r="O51" s="10"/>
      <c r="P51" s="10"/>
    </row>
    <row r="52" s="1" customFormat="1" ht="36" customHeight="1" spans="1:16">
      <c r="A52" s="9"/>
      <c r="B52" s="14"/>
      <c r="C52" s="10" t="s">
        <v>204</v>
      </c>
      <c r="D52" s="11" t="s">
        <v>205</v>
      </c>
      <c r="E52" s="12">
        <v>2</v>
      </c>
      <c r="F52" s="10">
        <v>36</v>
      </c>
      <c r="G52" s="10">
        <v>36</v>
      </c>
      <c r="H52" s="10">
        <v>0</v>
      </c>
      <c r="I52" s="10"/>
      <c r="J52" s="10"/>
      <c r="K52" s="10"/>
      <c r="L52" s="10"/>
      <c r="M52" s="10"/>
      <c r="N52" s="10">
        <v>3</v>
      </c>
      <c r="O52" s="10"/>
      <c r="P52" s="10"/>
    </row>
    <row r="53" s="1" customFormat="1" ht="36" customHeight="1" spans="1:16">
      <c r="A53" s="9"/>
      <c r="B53" s="14"/>
      <c r="C53" s="10" t="s">
        <v>206</v>
      </c>
      <c r="D53" s="11" t="s">
        <v>207</v>
      </c>
      <c r="E53" s="12">
        <v>2</v>
      </c>
      <c r="F53" s="10">
        <v>36</v>
      </c>
      <c r="G53" s="10">
        <v>36</v>
      </c>
      <c r="H53" s="10">
        <v>0</v>
      </c>
      <c r="I53" s="10"/>
      <c r="J53" s="10"/>
      <c r="K53" s="10"/>
      <c r="L53" s="10"/>
      <c r="M53" s="10"/>
      <c r="N53" s="10">
        <v>3</v>
      </c>
      <c r="O53" s="10"/>
      <c r="P53" s="10"/>
    </row>
    <row r="54" s="1" customFormat="1" ht="36" customHeight="1" spans="1:16">
      <c r="A54" s="9"/>
      <c r="B54" s="14"/>
      <c r="C54" s="10" t="s">
        <v>208</v>
      </c>
      <c r="D54" s="11" t="s">
        <v>209</v>
      </c>
      <c r="E54" s="12">
        <v>2</v>
      </c>
      <c r="F54" s="10">
        <v>36</v>
      </c>
      <c r="G54" s="10">
        <v>36</v>
      </c>
      <c r="H54" s="10">
        <v>0</v>
      </c>
      <c r="I54" s="10"/>
      <c r="J54" s="10"/>
      <c r="K54" s="10"/>
      <c r="L54" s="10"/>
      <c r="M54" s="10"/>
      <c r="N54" s="10">
        <v>3</v>
      </c>
      <c r="O54" s="10"/>
      <c r="P54" s="10"/>
    </row>
    <row r="55" s="1" customFormat="1" ht="36" customHeight="1" spans="1:16">
      <c r="A55" s="9"/>
      <c r="B55" s="14"/>
      <c r="C55" s="10" t="s">
        <v>210</v>
      </c>
      <c r="D55" s="11" t="s">
        <v>211</v>
      </c>
      <c r="E55" s="12">
        <v>1</v>
      </c>
      <c r="F55" s="10" t="s">
        <v>212</v>
      </c>
      <c r="G55" s="10">
        <v>0</v>
      </c>
      <c r="H55" s="10" t="s">
        <v>212</v>
      </c>
      <c r="I55" s="10"/>
      <c r="J55" s="10"/>
      <c r="K55" s="10"/>
      <c r="L55" s="10"/>
      <c r="M55" s="10"/>
      <c r="N55" s="17"/>
      <c r="O55" s="10" t="s">
        <v>212</v>
      </c>
      <c r="P55" s="10"/>
    </row>
    <row r="56" s="1" customFormat="1" ht="36" customHeight="1" spans="1:16">
      <c r="A56" s="9"/>
      <c r="B56" s="14"/>
      <c r="C56" s="14" t="s">
        <v>48</v>
      </c>
      <c r="D56" s="14"/>
      <c r="E56" s="12">
        <f>SUM(E33:E55)</f>
        <v>43</v>
      </c>
      <c r="F56" s="12">
        <f t="shared" ref="F56:P56" si="3">SUM(F33:F54)</f>
        <v>742</v>
      </c>
      <c r="G56" s="12">
        <f t="shared" si="3"/>
        <v>594</v>
      </c>
      <c r="H56" s="12">
        <f t="shared" si="3"/>
        <v>168</v>
      </c>
      <c r="I56" s="12">
        <f t="shared" si="3"/>
        <v>0</v>
      </c>
      <c r="J56" s="12">
        <f t="shared" si="3"/>
        <v>5</v>
      </c>
      <c r="K56" s="12">
        <f t="shared" si="3"/>
        <v>3</v>
      </c>
      <c r="L56" s="12">
        <f t="shared" si="3"/>
        <v>11</v>
      </c>
      <c r="M56" s="12">
        <f t="shared" si="3"/>
        <v>15</v>
      </c>
      <c r="N56" s="12">
        <f t="shared" si="3"/>
        <v>27</v>
      </c>
      <c r="O56" s="12">
        <f t="shared" si="3"/>
        <v>0</v>
      </c>
      <c r="P56" s="12">
        <f t="shared" si="3"/>
        <v>0</v>
      </c>
    </row>
    <row r="57" s="1" customFormat="1" ht="36" customHeight="1" spans="1:16">
      <c r="A57" s="9"/>
      <c r="B57" s="9" t="s">
        <v>213</v>
      </c>
      <c r="C57" s="10" t="s">
        <v>214</v>
      </c>
      <c r="D57" s="11" t="s">
        <v>215</v>
      </c>
      <c r="E57" s="12">
        <v>1</v>
      </c>
      <c r="F57" s="10" t="s">
        <v>195</v>
      </c>
      <c r="G57" s="10">
        <v>0</v>
      </c>
      <c r="H57" s="10" t="s">
        <v>195</v>
      </c>
      <c r="I57" s="10" t="s">
        <v>195</v>
      </c>
      <c r="J57" s="10"/>
      <c r="K57" s="10"/>
      <c r="L57" s="10"/>
      <c r="M57" s="10"/>
      <c r="N57" s="17"/>
      <c r="O57" s="10"/>
      <c r="P57" s="10"/>
    </row>
    <row r="58" s="1" customFormat="1" ht="36" customHeight="1" spans="1:16">
      <c r="A58" s="9"/>
      <c r="B58" s="9"/>
      <c r="C58" s="10" t="s">
        <v>216</v>
      </c>
      <c r="D58" s="11" t="s">
        <v>217</v>
      </c>
      <c r="E58" s="12">
        <v>1</v>
      </c>
      <c r="F58" s="10">
        <v>20</v>
      </c>
      <c r="G58" s="10">
        <v>0</v>
      </c>
      <c r="H58" s="10">
        <v>20</v>
      </c>
      <c r="I58" s="10">
        <v>2</v>
      </c>
      <c r="J58" s="10"/>
      <c r="K58" s="10"/>
      <c r="L58" s="10"/>
      <c r="M58" s="10"/>
      <c r="N58" s="17"/>
      <c r="O58" s="10"/>
      <c r="P58" s="10"/>
    </row>
    <row r="59" s="1" customFormat="1" ht="36" customHeight="1" spans="1:16">
      <c r="A59" s="9"/>
      <c r="B59" s="9"/>
      <c r="C59" s="10" t="s">
        <v>218</v>
      </c>
      <c r="D59" s="11" t="s">
        <v>219</v>
      </c>
      <c r="E59" s="12">
        <v>1</v>
      </c>
      <c r="F59" s="10">
        <v>20</v>
      </c>
      <c r="G59" s="10">
        <v>0</v>
      </c>
      <c r="H59" s="10">
        <v>20</v>
      </c>
      <c r="I59" s="10"/>
      <c r="J59" s="10">
        <v>3</v>
      </c>
      <c r="K59" s="10"/>
      <c r="L59" s="10"/>
      <c r="M59" s="10"/>
      <c r="N59" s="17"/>
      <c r="O59" s="10"/>
      <c r="P59" s="10"/>
    </row>
    <row r="60" s="1" customFormat="1" ht="36" customHeight="1" spans="1:16">
      <c r="A60" s="9"/>
      <c r="B60" s="14"/>
      <c r="C60" s="10" t="s">
        <v>220</v>
      </c>
      <c r="D60" s="11" t="s">
        <v>221</v>
      </c>
      <c r="E60" s="12">
        <v>2</v>
      </c>
      <c r="F60" s="10">
        <v>40</v>
      </c>
      <c r="G60" s="10">
        <v>0</v>
      </c>
      <c r="H60" s="10">
        <v>40</v>
      </c>
      <c r="I60" s="10"/>
      <c r="J60" s="10"/>
      <c r="K60" s="10">
        <v>3</v>
      </c>
      <c r="L60" s="10"/>
      <c r="M60" s="10"/>
      <c r="N60" s="17"/>
      <c r="O60" s="10"/>
      <c r="P60" s="10"/>
    </row>
    <row r="61" s="1" customFormat="1" ht="36" customHeight="1" spans="1:16">
      <c r="A61" s="9"/>
      <c r="B61" s="14"/>
      <c r="C61" s="10" t="s">
        <v>222</v>
      </c>
      <c r="D61" s="11" t="s">
        <v>223</v>
      </c>
      <c r="E61" s="12">
        <v>1</v>
      </c>
      <c r="F61" s="10">
        <v>20</v>
      </c>
      <c r="G61" s="10">
        <v>0</v>
      </c>
      <c r="H61" s="10">
        <v>20</v>
      </c>
      <c r="I61" s="10"/>
      <c r="J61" s="10"/>
      <c r="K61" s="10"/>
      <c r="L61" s="10">
        <v>3</v>
      </c>
      <c r="M61" s="10"/>
      <c r="N61" s="17"/>
      <c r="O61" s="10"/>
      <c r="P61" s="10"/>
    </row>
    <row r="62" s="1" customFormat="1" ht="36" customHeight="1" spans="1:16">
      <c r="A62" s="9"/>
      <c r="B62" s="14"/>
      <c r="C62" s="10" t="s">
        <v>224</v>
      </c>
      <c r="D62" s="11" t="s">
        <v>225</v>
      </c>
      <c r="E62" s="12">
        <v>2</v>
      </c>
      <c r="F62" s="10">
        <v>40</v>
      </c>
      <c r="G62" s="10">
        <v>0</v>
      </c>
      <c r="H62" s="10">
        <v>40</v>
      </c>
      <c r="I62" s="10"/>
      <c r="J62" s="10"/>
      <c r="K62" s="10"/>
      <c r="L62" s="10">
        <v>3</v>
      </c>
      <c r="M62" s="10"/>
      <c r="N62" s="17"/>
      <c r="O62" s="10"/>
      <c r="P62" s="10"/>
    </row>
    <row r="63" s="1" customFormat="1" ht="36" customHeight="1" spans="1:16">
      <c r="A63" s="9"/>
      <c r="B63" s="14"/>
      <c r="C63" s="10" t="s">
        <v>226</v>
      </c>
      <c r="D63" s="11" t="s">
        <v>227</v>
      </c>
      <c r="E63" s="12">
        <v>2</v>
      </c>
      <c r="F63" s="10" t="s">
        <v>228</v>
      </c>
      <c r="G63" s="10">
        <v>0</v>
      </c>
      <c r="H63" s="10" t="s">
        <v>228</v>
      </c>
      <c r="I63" s="10"/>
      <c r="J63" s="10"/>
      <c r="K63" s="10"/>
      <c r="L63" s="10" t="s">
        <v>228</v>
      </c>
      <c r="M63" s="10"/>
      <c r="N63" s="17"/>
      <c r="O63" s="10"/>
      <c r="P63" s="10"/>
    </row>
    <row r="64" s="1" customFormat="1" ht="36" customHeight="1" spans="1:16">
      <c r="A64" s="9"/>
      <c r="B64" s="14"/>
      <c r="C64" s="10" t="s">
        <v>229</v>
      </c>
      <c r="D64" s="11" t="s">
        <v>230</v>
      </c>
      <c r="E64" s="12">
        <v>2</v>
      </c>
      <c r="F64" s="10" t="s">
        <v>228</v>
      </c>
      <c r="G64" s="10">
        <v>0</v>
      </c>
      <c r="H64" s="10" t="s">
        <v>228</v>
      </c>
      <c r="I64" s="10"/>
      <c r="J64" s="10"/>
      <c r="K64" s="10"/>
      <c r="L64" s="10"/>
      <c r="M64" s="10" t="s">
        <v>228</v>
      </c>
      <c r="N64" s="17"/>
      <c r="O64" s="10"/>
      <c r="P64" s="10"/>
    </row>
    <row r="65" s="1" customFormat="1" ht="36" customHeight="1" spans="1:16">
      <c r="A65" s="9"/>
      <c r="B65" s="14"/>
      <c r="C65" s="10" t="s">
        <v>231</v>
      </c>
      <c r="D65" s="10" t="s">
        <v>155</v>
      </c>
      <c r="E65" s="10">
        <v>1</v>
      </c>
      <c r="F65" s="10">
        <v>20</v>
      </c>
      <c r="G65" s="10">
        <v>0</v>
      </c>
      <c r="H65" s="10">
        <v>20</v>
      </c>
      <c r="I65" s="10"/>
      <c r="J65" s="10"/>
      <c r="K65" s="10"/>
      <c r="L65" s="10"/>
      <c r="M65" s="10">
        <v>3</v>
      </c>
      <c r="N65" s="10"/>
      <c r="O65" s="10"/>
      <c r="P65" s="10"/>
    </row>
    <row r="66" s="1" customFormat="1" ht="36" customHeight="1" spans="1:16">
      <c r="A66" s="9"/>
      <c r="B66" s="14"/>
      <c r="C66" s="10" t="s">
        <v>232</v>
      </c>
      <c r="D66" s="10" t="s">
        <v>233</v>
      </c>
      <c r="E66" s="10">
        <v>2</v>
      </c>
      <c r="F66" s="10" t="s">
        <v>228</v>
      </c>
      <c r="G66" s="10">
        <v>0</v>
      </c>
      <c r="H66" s="10" t="s">
        <v>228</v>
      </c>
      <c r="I66" s="10"/>
      <c r="J66" s="10"/>
      <c r="K66" s="10"/>
      <c r="L66" s="10"/>
      <c r="M66" s="10"/>
      <c r="N66" s="10" t="s">
        <v>228</v>
      </c>
      <c r="O66" s="10"/>
      <c r="P66" s="10"/>
    </row>
    <row r="67" s="1" customFormat="1" ht="36" customHeight="1" spans="1:16">
      <c r="A67" s="9"/>
      <c r="B67" s="14"/>
      <c r="C67" s="10" t="s">
        <v>234</v>
      </c>
      <c r="D67" s="11" t="s">
        <v>235</v>
      </c>
      <c r="E67" s="12">
        <v>2</v>
      </c>
      <c r="F67" s="10">
        <v>40</v>
      </c>
      <c r="G67" s="10">
        <v>0</v>
      </c>
      <c r="H67" s="10">
        <v>40</v>
      </c>
      <c r="I67" s="10"/>
      <c r="J67" s="10"/>
      <c r="K67" s="10"/>
      <c r="L67" s="10"/>
      <c r="M67" s="10"/>
      <c r="N67" s="10">
        <v>3</v>
      </c>
      <c r="O67" s="10"/>
      <c r="P67" s="10"/>
    </row>
    <row r="68" s="1" customFormat="1" ht="36" customHeight="1" spans="1:16">
      <c r="A68" s="9"/>
      <c r="B68" s="14"/>
      <c r="C68" s="10" t="s">
        <v>236</v>
      </c>
      <c r="D68" s="11" t="s">
        <v>237</v>
      </c>
      <c r="E68" s="12">
        <v>2</v>
      </c>
      <c r="F68" s="10" t="s">
        <v>238</v>
      </c>
      <c r="G68" s="10">
        <v>0</v>
      </c>
      <c r="H68" s="10" t="s">
        <v>228</v>
      </c>
      <c r="I68" s="10"/>
      <c r="J68" s="10"/>
      <c r="K68" s="10"/>
      <c r="L68" s="10"/>
      <c r="M68" s="10"/>
      <c r="N68" s="10" t="s">
        <v>228</v>
      </c>
      <c r="O68" s="10"/>
      <c r="P68" s="10"/>
    </row>
    <row r="69" s="1" customFormat="1" ht="36" customHeight="1" spans="1:16">
      <c r="A69" s="9"/>
      <c r="B69" s="14"/>
      <c r="C69" s="19" t="s">
        <v>239</v>
      </c>
      <c r="D69" s="19" t="s">
        <v>240</v>
      </c>
      <c r="E69" s="19">
        <v>1</v>
      </c>
      <c r="F69" s="19" t="s">
        <v>195</v>
      </c>
      <c r="G69" s="19"/>
      <c r="H69" s="19"/>
      <c r="I69" s="19"/>
      <c r="J69" s="19"/>
      <c r="K69" s="19"/>
      <c r="L69" s="19"/>
      <c r="M69" s="19"/>
      <c r="N69" s="19"/>
      <c r="O69" s="19" t="s">
        <v>195</v>
      </c>
      <c r="P69" s="22"/>
    </row>
    <row r="70" s="1" customFormat="1" ht="36" customHeight="1" spans="1:16">
      <c r="A70" s="9"/>
      <c r="B70" s="14"/>
      <c r="C70" s="10" t="s">
        <v>241</v>
      </c>
      <c r="D70" s="11" t="s">
        <v>242</v>
      </c>
      <c r="E70" s="12">
        <v>1</v>
      </c>
      <c r="F70" s="10" t="s">
        <v>212</v>
      </c>
      <c r="G70" s="10">
        <v>0</v>
      </c>
      <c r="H70" s="10" t="s">
        <v>212</v>
      </c>
      <c r="I70" s="10"/>
      <c r="J70" s="10"/>
      <c r="K70" s="10"/>
      <c r="L70" s="10"/>
      <c r="M70" s="10"/>
      <c r="N70" s="10" t="s">
        <v>212</v>
      </c>
      <c r="O70" s="10"/>
      <c r="P70" s="10"/>
    </row>
    <row r="71" s="2" customFormat="1" ht="36" customHeight="1" spans="1:16">
      <c r="A71" s="9"/>
      <c r="B71" s="14"/>
      <c r="C71" s="10" t="s">
        <v>243</v>
      </c>
      <c r="D71" s="11" t="s">
        <v>244</v>
      </c>
      <c r="E71" s="12">
        <v>1</v>
      </c>
      <c r="F71" s="10">
        <v>20</v>
      </c>
      <c r="G71" s="10">
        <v>0</v>
      </c>
      <c r="H71" s="10">
        <v>20</v>
      </c>
      <c r="I71" s="10"/>
      <c r="J71" s="10"/>
      <c r="K71" s="10"/>
      <c r="L71" s="10"/>
      <c r="M71" s="10"/>
      <c r="N71" s="10">
        <v>3</v>
      </c>
      <c r="O71" s="18"/>
      <c r="P71" s="10"/>
    </row>
    <row r="72" s="1" customFormat="1" ht="36" customHeight="1" spans="1:16">
      <c r="A72" s="9"/>
      <c r="B72" s="14"/>
      <c r="C72" s="10" t="s">
        <v>245</v>
      </c>
      <c r="D72" s="11" t="s">
        <v>246</v>
      </c>
      <c r="E72" s="12">
        <v>2</v>
      </c>
      <c r="F72" s="10" t="s">
        <v>238</v>
      </c>
      <c r="G72" s="10">
        <v>0</v>
      </c>
      <c r="H72" s="10" t="s">
        <v>238</v>
      </c>
      <c r="I72" s="10"/>
      <c r="J72" s="10"/>
      <c r="K72" s="10"/>
      <c r="L72" s="10"/>
      <c r="M72" s="10"/>
      <c r="N72" s="17"/>
      <c r="O72" s="10" t="s">
        <v>238</v>
      </c>
      <c r="P72" s="10"/>
    </row>
    <row r="73" s="1" customFormat="1" ht="36" customHeight="1" spans="1:16">
      <c r="A73" s="9"/>
      <c r="B73" s="14"/>
      <c r="C73" s="10" t="s">
        <v>247</v>
      </c>
      <c r="D73" s="11" t="s">
        <v>248</v>
      </c>
      <c r="E73" s="12">
        <v>8</v>
      </c>
      <c r="F73" s="10" t="s">
        <v>249</v>
      </c>
      <c r="G73" s="10">
        <v>0</v>
      </c>
      <c r="H73" s="10" t="s">
        <v>249</v>
      </c>
      <c r="I73" s="10"/>
      <c r="J73" s="10"/>
      <c r="K73" s="10"/>
      <c r="L73" s="10"/>
      <c r="M73" s="10"/>
      <c r="N73" s="17"/>
      <c r="O73" s="10" t="s">
        <v>249</v>
      </c>
      <c r="P73" s="10"/>
    </row>
    <row r="74" s="1" customFormat="1" spans="1:16">
      <c r="A74" s="20"/>
      <c r="B74" s="20"/>
      <c r="C74" s="10" t="s">
        <v>48</v>
      </c>
      <c r="D74" s="10"/>
      <c r="E74" s="12">
        <f t="shared" ref="E74:M74" si="4">SUM(E57:E73)</f>
        <v>32</v>
      </c>
      <c r="F74" s="12">
        <v>660</v>
      </c>
      <c r="G74" s="12">
        <f t="shared" si="4"/>
        <v>0</v>
      </c>
      <c r="H74" s="12">
        <v>660</v>
      </c>
      <c r="I74" s="12">
        <f t="shared" si="4"/>
        <v>2</v>
      </c>
      <c r="J74" s="12">
        <f t="shared" si="4"/>
        <v>3</v>
      </c>
      <c r="K74" s="12">
        <f t="shared" si="4"/>
        <v>3</v>
      </c>
      <c r="L74" s="12">
        <f t="shared" si="4"/>
        <v>6</v>
      </c>
      <c r="M74" s="12">
        <f t="shared" si="4"/>
        <v>3</v>
      </c>
      <c r="N74" s="12">
        <v>6</v>
      </c>
      <c r="O74" s="12">
        <v>18</v>
      </c>
      <c r="P74" s="12">
        <f>SUM(P57:P73)</f>
        <v>0</v>
      </c>
    </row>
    <row r="75" ht="13.5" customHeight="1" spans="1:16">
      <c r="A75" s="21" t="s">
        <v>321</v>
      </c>
      <c r="B75" s="21"/>
      <c r="C75" s="21"/>
      <c r="D75" s="21"/>
      <c r="E75" s="21"/>
      <c r="F75" s="21"/>
      <c r="G75" s="21"/>
      <c r="H75" s="21"/>
      <c r="I75" s="21"/>
      <c r="J75" s="21"/>
      <c r="K75" s="21"/>
      <c r="L75" s="21"/>
      <c r="M75" s="21"/>
      <c r="N75" s="21"/>
      <c r="O75" s="21"/>
      <c r="P75" s="21"/>
    </row>
    <row r="76" spans="1:16">
      <c r="A76" s="21"/>
      <c r="B76" s="21"/>
      <c r="C76" s="21"/>
      <c r="D76" s="21"/>
      <c r="E76" s="21"/>
      <c r="F76" s="21"/>
      <c r="G76" s="21"/>
      <c r="H76" s="21"/>
      <c r="I76" s="21"/>
      <c r="J76" s="21"/>
      <c r="K76" s="21"/>
      <c r="L76" s="21"/>
      <c r="M76" s="21"/>
      <c r="N76" s="21"/>
      <c r="O76" s="21"/>
      <c r="P76" s="21"/>
    </row>
    <row r="77" spans="1:16">
      <c r="A77" s="21"/>
      <c r="B77" s="21"/>
      <c r="C77" s="21"/>
      <c r="D77" s="21"/>
      <c r="E77" s="21"/>
      <c r="F77" s="21"/>
      <c r="G77" s="21"/>
      <c r="H77" s="21"/>
      <c r="I77" s="21"/>
      <c r="J77" s="21"/>
      <c r="K77" s="21"/>
      <c r="L77" s="21"/>
      <c r="M77" s="21"/>
      <c r="N77" s="21"/>
      <c r="O77" s="21"/>
      <c r="P77" s="21"/>
    </row>
  </sheetData>
  <mergeCells count="25">
    <mergeCell ref="A2:P2"/>
    <mergeCell ref="A4:P4"/>
    <mergeCell ref="E5:H5"/>
    <mergeCell ref="I5:P5"/>
    <mergeCell ref="I6:J6"/>
    <mergeCell ref="K6:L6"/>
    <mergeCell ref="M6:N6"/>
    <mergeCell ref="O6:P6"/>
    <mergeCell ref="C16:D16"/>
    <mergeCell ref="C32:D32"/>
    <mergeCell ref="C56:D56"/>
    <mergeCell ref="C74:D74"/>
    <mergeCell ref="A8:A73"/>
    <mergeCell ref="B8:B16"/>
    <mergeCell ref="B17:B32"/>
    <mergeCell ref="B33:B56"/>
    <mergeCell ref="B57:B73"/>
    <mergeCell ref="C5:C7"/>
    <mergeCell ref="D5:D7"/>
    <mergeCell ref="E6:E7"/>
    <mergeCell ref="F6:F7"/>
    <mergeCell ref="G6:G7"/>
    <mergeCell ref="H6:H7"/>
    <mergeCell ref="A75:P77"/>
    <mergeCell ref="A5:B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 分表二 </vt:lpstr>
      <vt:lpstr>附表二</vt:lpstr>
      <vt:lpstr>附表三 </vt:lpstr>
      <vt:lpstr>附表四 </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2020-09-08T09:23:00Z</cp:lastPrinted>
  <dcterms:modified xsi:type="dcterms:W3CDTF">2022-11-30T03:08:27Z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4DE65073C4194DA3BDFB22ABFA3F7CEF</vt:lpwstr>
  </property>
</Properties>
</file>