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090" tabRatio="695" activeTab="2"/>
  </bookViews>
  <sheets>
    <sheet name="附表一 分表一 " sheetId="24" r:id="rId1"/>
    <sheet name="附表一分表二" sheetId="23" r:id="rId2"/>
    <sheet name="附表二" sheetId="3" r:id="rId3"/>
    <sheet name="附表三" sheetId="7" r:id="rId4"/>
    <sheet name="附表四" sheetId="19" r:id="rId5"/>
    <sheet name="附表五" sheetId="11" r:id="rId6"/>
    <sheet name="附表六分表一" sheetId="13" r:id="rId7"/>
    <sheet name="附表六分表二" sheetId="17" r:id="rId8"/>
    <sheet name="附表六分表三" sheetId="18" r:id="rId9"/>
  </sheets>
  <externalReferences>
    <externalReference r:id="rId10"/>
  </externalReferences>
  <definedNames>
    <definedName name="_xlnm.Print_Area" localSheetId="4">附表四!$A$1:$I$14</definedName>
  </definedNames>
  <calcPr calcId="144525"/>
</workbook>
</file>

<file path=xl/sharedStrings.xml><?xml version="1.0" encoding="utf-8"?>
<sst xmlns="http://schemas.openxmlformats.org/spreadsheetml/2006/main" count="817" uniqueCount="272">
  <si>
    <t>附表一</t>
  </si>
  <si>
    <t>分表一</t>
  </si>
  <si>
    <t>公共教育课程计划进程表</t>
  </si>
  <si>
    <t>课程性质</t>
  </si>
  <si>
    <t>课程中文名称</t>
  </si>
  <si>
    <t>课程英文名称</t>
  </si>
  <si>
    <t>课程学分、学时分配</t>
  </si>
  <si>
    <t>各学年、学期每周课内学时</t>
  </si>
  <si>
    <t>学分</t>
  </si>
  <si>
    <t>总学时</t>
  </si>
  <si>
    <t>讲授学时</t>
  </si>
  <si>
    <t>实践学时</t>
  </si>
  <si>
    <t>1学年</t>
  </si>
  <si>
    <t>2学年</t>
  </si>
  <si>
    <t>3学年</t>
  </si>
  <si>
    <t>4学年</t>
  </si>
  <si>
    <t>公共教育</t>
  </si>
  <si>
    <t>公共必修课</t>
  </si>
  <si>
    <t>大学体育（一）</t>
  </si>
  <si>
    <t>Physical Education</t>
  </si>
  <si>
    <t>大学体育（二）</t>
  </si>
  <si>
    <t>大学体育（三）</t>
  </si>
  <si>
    <t>大学体育（四）</t>
  </si>
  <si>
    <t>大学英语（一）</t>
  </si>
  <si>
    <r>
      <rPr>
        <sz val="9"/>
        <rFont val="Times New Roman"/>
        <charset val="134"/>
      </rPr>
      <t>College English</t>
    </r>
    <r>
      <rPr>
        <sz val="9"/>
        <rFont val="宋体"/>
        <charset val="134"/>
      </rPr>
      <t>（一）</t>
    </r>
  </si>
  <si>
    <t>大学英语（二）</t>
  </si>
  <si>
    <r>
      <rPr>
        <sz val="9"/>
        <rFont val="Times New Roman"/>
        <charset val="134"/>
      </rPr>
      <t>College English</t>
    </r>
    <r>
      <rPr>
        <sz val="9"/>
        <rFont val="宋体"/>
        <charset val="134"/>
      </rPr>
      <t>（二）</t>
    </r>
  </si>
  <si>
    <t>大学英语（三）</t>
  </si>
  <si>
    <r>
      <rPr>
        <sz val="9"/>
        <rFont val="Times New Roman"/>
        <charset val="134"/>
      </rPr>
      <t>College English</t>
    </r>
    <r>
      <rPr>
        <sz val="9"/>
        <rFont val="宋体"/>
        <charset val="134"/>
      </rPr>
      <t>（三）</t>
    </r>
  </si>
  <si>
    <t>大学英语（四）</t>
  </si>
  <si>
    <r>
      <rPr>
        <sz val="9"/>
        <rFont val="Times New Roman"/>
        <charset val="134"/>
      </rPr>
      <t>College English</t>
    </r>
    <r>
      <rPr>
        <sz val="9"/>
        <rFont val="宋体"/>
        <charset val="134"/>
      </rPr>
      <t>（四）</t>
    </r>
  </si>
  <si>
    <t>思想道德修养与法律基础</t>
  </si>
  <si>
    <t>Ideological and Moral Cultivation and Legal Basis</t>
  </si>
  <si>
    <t>中国近现代史纲要</t>
  </si>
  <si>
    <t>Outline of Modern History of China</t>
  </si>
  <si>
    <t>毛泽东思想和中国特色社会主义理论体系概论</t>
  </si>
  <si>
    <t>Mao Zedong Thought and Theoretical System of Socialism with Chinese Characteristics</t>
  </si>
  <si>
    <t>毛泽东思想和中国特色社会主义理论体系概论（实践）</t>
  </si>
  <si>
    <t>Introduction to Mao zedong thought and Chinese characteristic socialism theory system (practice)</t>
  </si>
  <si>
    <t>马克思主义基本原理概论</t>
  </si>
  <si>
    <t>Introduction to the Basic Principle of Marxism</t>
  </si>
  <si>
    <t>形势与政策</t>
  </si>
  <si>
    <t>Situation and Policy</t>
  </si>
  <si>
    <r>
      <rPr>
        <sz val="9"/>
        <rFont val="Times New Roman"/>
        <charset val="134"/>
      </rPr>
      <t>4</t>
    </r>
    <r>
      <rPr>
        <sz val="9"/>
        <rFont val="宋体"/>
        <charset val="134"/>
      </rPr>
      <t>（</t>
    </r>
    <r>
      <rPr>
        <sz val="9"/>
        <rFont val="Times New Roman"/>
        <charset val="134"/>
      </rPr>
      <t>10-18</t>
    </r>
    <r>
      <rPr>
        <sz val="9"/>
        <rFont val="宋体"/>
        <charset val="134"/>
      </rPr>
      <t>周）</t>
    </r>
  </si>
  <si>
    <t>合计</t>
  </si>
  <si>
    <t>通识必修课</t>
  </si>
  <si>
    <t>人文涵养
（选修一门）</t>
  </si>
  <si>
    <t xml:space="preserve"> Connotation of Liberal Arts</t>
  </si>
  <si>
    <t>4【修读要求：学生在每个模块下都修有1学分，每学期修读一门，大一大二修完4学分】</t>
  </si>
  <si>
    <t>全球史观
（选修一门）</t>
  </si>
  <si>
    <t>Global Conception of History</t>
  </si>
  <si>
    <t>科学思维
（选修一门）</t>
  </si>
  <si>
    <t>Scientific Thinking</t>
  </si>
  <si>
    <t>跨界创新
（选修一门）</t>
  </si>
  <si>
    <t xml:space="preserve"> Transboundary Innovation</t>
  </si>
  <si>
    <t>大学生心理健康教育</t>
  </si>
  <si>
    <t>Mental Health Education</t>
  </si>
  <si>
    <t>军事理论</t>
  </si>
  <si>
    <t>Military Theory</t>
  </si>
  <si>
    <t>创业基础（理论）</t>
  </si>
  <si>
    <r>
      <rPr>
        <sz val="9"/>
        <rFont val="Times New Roman"/>
        <charset val="134"/>
      </rPr>
      <t>Foundation of  Establishing a business</t>
    </r>
    <r>
      <rPr>
        <sz val="9"/>
        <rFont val="宋体"/>
        <charset val="134"/>
      </rPr>
      <t>（</t>
    </r>
    <r>
      <rPr>
        <sz val="9"/>
        <rFont val="仿宋"/>
        <charset val="134"/>
      </rPr>
      <t>Theory</t>
    </r>
    <r>
      <rPr>
        <sz val="10.5"/>
        <rFont val="仿宋"/>
        <charset val="134"/>
      </rPr>
      <t>）</t>
    </r>
  </si>
  <si>
    <r>
      <rPr>
        <sz val="9"/>
        <rFont val="Times New Roman"/>
        <charset val="134"/>
      </rPr>
      <t>2(1-9</t>
    </r>
    <r>
      <rPr>
        <sz val="9"/>
        <rFont val="宋体"/>
        <charset val="134"/>
      </rPr>
      <t>周</t>
    </r>
    <r>
      <rPr>
        <sz val="9"/>
        <rFont val="Times New Roman"/>
        <charset val="134"/>
      </rPr>
      <t>)</t>
    </r>
  </si>
  <si>
    <t>创业基础（实践）</t>
  </si>
  <si>
    <t>Foundation of  Establishing a business</t>
  </si>
  <si>
    <r>
      <rPr>
        <sz val="9"/>
        <rFont val="Times New Roman"/>
        <charset val="134"/>
      </rPr>
      <t>10(1-4</t>
    </r>
    <r>
      <rPr>
        <sz val="9"/>
        <rFont val="宋体"/>
        <charset val="134"/>
      </rPr>
      <t>周</t>
    </r>
    <r>
      <rPr>
        <sz val="9"/>
        <rFont val="Times New Roman"/>
        <charset val="134"/>
      </rPr>
      <t>)</t>
    </r>
  </si>
  <si>
    <t>劳动教育</t>
  </si>
  <si>
    <t xml:space="preserve"> Labor Education</t>
  </si>
  <si>
    <t>公共选修课</t>
  </si>
  <si>
    <t>校级选修课</t>
  </si>
  <si>
    <t>美育限定性选修课须修读不少于2学分</t>
  </si>
  <si>
    <t>管理学基础</t>
  </si>
  <si>
    <t>Foundations of  Management</t>
  </si>
  <si>
    <t>大学人文基础</t>
  </si>
  <si>
    <t>Foundation of University Humanity</t>
  </si>
  <si>
    <t>备注：公共选修课须修读8学分，其中校级公选课至少修有1学分的“四史”课程（党史、新中国史、改革开放史和社会主义发展史）；美育限定性选修课须修读不少于2学分。</t>
  </si>
  <si>
    <t>附表一分表二</t>
  </si>
  <si>
    <t>一、培养目标
   学生成长教育紧扣立德树人根本任务，适应“三全育人”工作理念和学校应用型大学建设需要，围绕“学科专业知识传授、核心价值观传承、能力素质养成”相融合的立体化人才培养方案，根据生源特点及不同年级学生成长需求，建立逐级递进的课程体系，提升学生成长自我推动力，推动学生逐步完成适应和转型，养成良好的学习生活习惯，掌握科学的学习方法，确立学业、人生目标，培养成为具备独立健康人格和公民素质，具有一定专业和学科兴趣、逻辑思辨能力、人际沟通与团队协作能力，能够涵养大学精神，厚植家国情怀，主动践行社会主义核心价值观的应用型大学生和社会中坚人才。</t>
  </si>
  <si>
    <t>学生成长教育课程计划进程表</t>
  </si>
  <si>
    <t>课程模块</t>
  </si>
  <si>
    <t>课程名称</t>
  </si>
  <si>
    <t>各学年学分</t>
  </si>
  <si>
    <t>一</t>
  </si>
  <si>
    <t>二</t>
  </si>
  <si>
    <t>三</t>
  </si>
  <si>
    <t>四</t>
  </si>
  <si>
    <t>转型教育</t>
  </si>
  <si>
    <t>成长研讨</t>
  </si>
  <si>
    <t>必修</t>
  </si>
  <si>
    <t>/</t>
  </si>
  <si>
    <t>健康体魄养成</t>
  </si>
  <si>
    <t>选修</t>
  </si>
  <si>
    <t>集体生活与法治意识</t>
  </si>
  <si>
    <t>专注与自制</t>
  </si>
  <si>
    <t>小计</t>
  </si>
  <si>
    <t xml:space="preserve">养成教育-思想成长
</t>
  </si>
  <si>
    <t>情怀修养</t>
  </si>
  <si>
    <t>价值与责任</t>
  </si>
  <si>
    <t xml:space="preserve">养成教育-能力锻造
</t>
  </si>
  <si>
    <t>思辨创新</t>
  </si>
  <si>
    <t>沟通协作</t>
  </si>
  <si>
    <t xml:space="preserve">养成教育-学养训育
</t>
  </si>
  <si>
    <t>阅读素养提升</t>
  </si>
  <si>
    <t>劳动与审美</t>
  </si>
  <si>
    <t>素质达成</t>
  </si>
  <si>
    <t>实习实践</t>
  </si>
  <si>
    <t>总计</t>
  </si>
  <si>
    <t>6（一年级4.5+二三年级1.5）</t>
  </si>
  <si>
    <t xml:space="preserve">备注：学生毕业条件：6（必修）+2（选修）=8；优秀毕业生条件：6（必修）+4（选修）=10
</t>
  </si>
  <si>
    <t>附表二</t>
  </si>
  <si>
    <t>专业教育课程计划进程表</t>
  </si>
  <si>
    <t>专业教育</t>
  </si>
  <si>
    <t>数学与自然科学</t>
  </si>
  <si>
    <t>高等数学（1）</t>
  </si>
  <si>
    <r>
      <rPr>
        <sz val="9"/>
        <rFont val="Times New Roman"/>
        <charset val="134"/>
      </rPr>
      <t>Advanced  Mathematics</t>
    </r>
    <r>
      <rPr>
        <sz val="9"/>
        <rFont val="宋体"/>
        <charset val="134"/>
      </rPr>
      <t>（1）</t>
    </r>
  </si>
  <si>
    <t>高等数学（2）</t>
  </si>
  <si>
    <r>
      <rPr>
        <sz val="9"/>
        <rFont val="Times New Roman"/>
        <charset val="134"/>
      </rPr>
      <t>Advanced  Mathematics</t>
    </r>
    <r>
      <rPr>
        <sz val="9"/>
        <rFont val="宋体"/>
        <charset val="134"/>
      </rPr>
      <t>（2）</t>
    </r>
  </si>
  <si>
    <t>大学物理（1）</t>
  </si>
  <si>
    <t>College Physics</t>
  </si>
  <si>
    <t>大学物理（2）</t>
  </si>
  <si>
    <t>大学物理实验（1）</t>
  </si>
  <si>
    <t>College Physics Experiments</t>
  </si>
  <si>
    <t>线性代数</t>
  </si>
  <si>
    <t>Linear Algebra</t>
  </si>
  <si>
    <t>离散数学</t>
  </si>
  <si>
    <t>Discrete Mathematics</t>
  </si>
  <si>
    <t>概率论与数理统计</t>
  </si>
  <si>
    <t>Probability Theory And Mathematical Statistics</t>
  </si>
  <si>
    <t>专业基础
课</t>
  </si>
  <si>
    <t>计算机科学导论</t>
  </si>
  <si>
    <t>Introduction to Computer Science</t>
  </si>
  <si>
    <t>高级语言程序设计</t>
  </si>
  <si>
    <t>Advance Language Programming</t>
  </si>
  <si>
    <t>面向对象程序设计</t>
  </si>
  <si>
    <t>Object-oriented Programming</t>
  </si>
  <si>
    <t>数据结构与算法</t>
  </si>
  <si>
    <t>Data Structures and Algorithm</t>
  </si>
  <si>
    <t>操作系统原理</t>
  </si>
  <si>
    <t>Principle of Operating System</t>
  </si>
  <si>
    <t>数据库原理</t>
  </si>
  <si>
    <t>Principle of Database</t>
  </si>
  <si>
    <t>计算机网络</t>
  </si>
  <si>
    <t xml:space="preserve">Computer Network </t>
  </si>
  <si>
    <t>软件工程</t>
  </si>
  <si>
    <t>Software Engineering</t>
  </si>
  <si>
    <t>系统分析与设计</t>
  </si>
  <si>
    <t>System Analysis and Design</t>
  </si>
  <si>
    <t>软件测试与质量保证</t>
  </si>
  <si>
    <t>Software Testing and Quality Assurance</t>
  </si>
  <si>
    <t>软件配置管理</t>
  </si>
  <si>
    <t xml:space="preserve">
Software Configuration Management</t>
  </si>
  <si>
    <t>软件项目管理</t>
  </si>
  <si>
    <t>Software Project Management</t>
  </si>
  <si>
    <t>专业选修</t>
  </si>
  <si>
    <t>计算机实践基础</t>
  </si>
  <si>
    <t>Basis of Computer Practice</t>
  </si>
  <si>
    <t>多媒体信息处理</t>
  </si>
  <si>
    <t>Multimedia Signal Processing</t>
  </si>
  <si>
    <t>UI界面设计</t>
  </si>
  <si>
    <t>UI Interface Design</t>
  </si>
  <si>
    <t>Linux系统与应用</t>
  </si>
  <si>
    <t>Linux System and Application</t>
  </si>
  <si>
    <t>就业指导（理论）</t>
  </si>
  <si>
    <t>Employment guidance (Theory)</t>
  </si>
  <si>
    <r>
      <rPr>
        <sz val="9"/>
        <rFont val="楷体"/>
        <charset val="134"/>
      </rPr>
      <t>Web</t>
    </r>
    <r>
      <rPr>
        <sz val="10.5"/>
        <rFont val="楷体"/>
        <charset val="134"/>
      </rPr>
      <t>编程技术</t>
    </r>
  </si>
  <si>
    <t>Web Programming Technology</t>
  </si>
  <si>
    <t>嵌入式系统</t>
  </si>
  <si>
    <t>Embedded System</t>
  </si>
  <si>
    <t>电子商务</t>
  </si>
  <si>
    <t>Electronic Commerce</t>
  </si>
  <si>
    <t>创新创业项目及学科竞赛</t>
  </si>
  <si>
    <t>Innovative Entrepreneurship Programs and Disciplines Competition</t>
  </si>
  <si>
    <r>
      <rPr>
        <sz val="9"/>
        <rFont val="Times New Roman"/>
        <charset val="134"/>
      </rPr>
      <t>1</t>
    </r>
    <r>
      <rPr>
        <sz val="9"/>
        <rFont val="宋体"/>
        <charset val="134"/>
      </rPr>
      <t>周</t>
    </r>
  </si>
  <si>
    <t>Python程序设计</t>
  </si>
  <si>
    <t>Python Programming</t>
  </si>
  <si>
    <r>
      <rPr>
        <sz val="9"/>
        <rFont val="楷体"/>
        <charset val="134"/>
      </rPr>
      <t>Java EE</t>
    </r>
    <r>
      <rPr>
        <sz val="10.5"/>
        <rFont val="楷体"/>
        <charset val="134"/>
      </rPr>
      <t>开发</t>
    </r>
  </si>
  <si>
    <t>Java EE  Development</t>
  </si>
  <si>
    <t>物联网技术及应用</t>
  </si>
  <si>
    <t>Internet of Things Technology and Application</t>
  </si>
  <si>
    <t>信息安全技术</t>
  </si>
  <si>
    <t>Information Security Technology</t>
  </si>
  <si>
    <t>项目开发实训2</t>
  </si>
  <si>
    <t xml:space="preserve">Android Application Development Practice </t>
  </si>
  <si>
    <t>工程实践类</t>
  </si>
  <si>
    <t>高级语言程序设计实践</t>
  </si>
  <si>
    <t>Advance Language Programming Practice</t>
  </si>
  <si>
    <t>数据结构与算法课程设计</t>
  </si>
  <si>
    <t>Course Design of Data Structure and Algorithm</t>
  </si>
  <si>
    <t>程序设计实训</t>
  </si>
  <si>
    <t>Practice of Programming</t>
  </si>
  <si>
    <t>计算机组成原理课程设计</t>
  </si>
  <si>
    <t>Course Design of Computer Composition Principles</t>
  </si>
  <si>
    <t>操作系统课程设计</t>
  </si>
  <si>
    <t>CourseDesign of Operating System</t>
  </si>
  <si>
    <t>计算机网络实训</t>
  </si>
  <si>
    <t>Computer Network Training</t>
  </si>
  <si>
    <t>软件工程课程设计</t>
  </si>
  <si>
    <t xml:space="preserve">Course Design of Software Engineering </t>
  </si>
  <si>
    <t>MySQL 数据库应用实践</t>
  </si>
  <si>
    <t>MySQL Database Application Training</t>
  </si>
  <si>
    <t>项目开发实训1</t>
  </si>
  <si>
    <t>Comprehensive Training of Software Engineering</t>
  </si>
  <si>
    <t>企业家论坛</t>
  </si>
  <si>
    <t>Business Forum</t>
  </si>
  <si>
    <t>企业项目实践</t>
  </si>
  <si>
    <t>Enterprise Project Practice</t>
  </si>
  <si>
    <t>就业指导（实践）</t>
  </si>
  <si>
    <t>Employment guidance (practice)</t>
  </si>
  <si>
    <t>认识实习</t>
  </si>
  <si>
    <t>Cognition Practice</t>
  </si>
  <si>
    <t>1周</t>
  </si>
  <si>
    <t>工作实习</t>
  </si>
  <si>
    <t>Work Practice</t>
  </si>
  <si>
    <t>2周</t>
  </si>
  <si>
    <t>毕业设计</t>
  </si>
  <si>
    <t>Graduation Project</t>
  </si>
  <si>
    <r>
      <rPr>
        <sz val="9"/>
        <rFont val="Times New Roman"/>
        <charset val="134"/>
      </rPr>
      <t>12</t>
    </r>
    <r>
      <rPr>
        <sz val="9"/>
        <rFont val="宋体"/>
        <charset val="134"/>
      </rPr>
      <t>周</t>
    </r>
  </si>
  <si>
    <t>12周</t>
  </si>
  <si>
    <t>备注：专业选修课需修读22学分，其中就业指导（理论）为限定选修课，必须选修。</t>
  </si>
  <si>
    <t>附表三</t>
  </si>
  <si>
    <t>各学期学分分配表</t>
  </si>
  <si>
    <t>课程类别</t>
  </si>
  <si>
    <t>总学分</t>
  </si>
  <si>
    <t>学分与学期分配</t>
  </si>
  <si>
    <t>五</t>
  </si>
  <si>
    <t>六</t>
  </si>
  <si>
    <t>七</t>
  </si>
  <si>
    <t>八</t>
  </si>
  <si>
    <t>公共教育课</t>
  </si>
  <si>
    <t>专业教育课</t>
  </si>
  <si>
    <t>专业基础</t>
  </si>
  <si>
    <t>特别说明</t>
  </si>
  <si>
    <r>
      <rPr>
        <sz val="10.5"/>
        <rFont val="楷体"/>
        <charset val="134"/>
      </rPr>
      <t>_</t>
    </r>
    <r>
      <rPr>
        <u/>
        <sz val="10.5"/>
        <rFont val="楷体"/>
        <charset val="134"/>
      </rPr>
      <t>软件工程</t>
    </r>
    <r>
      <rPr>
        <sz val="10.5"/>
        <rFont val="楷体"/>
        <charset val="134"/>
      </rPr>
      <t>_专业实习学期为第（7-8）学期，除实习学期和第八学期外，每学期修读的各类课程总学分上限为（28）学分。</t>
    </r>
  </si>
  <si>
    <t>附表四</t>
  </si>
  <si>
    <t>理论、实践教学学时占比一览表</t>
  </si>
  <si>
    <t>占总学时比例</t>
  </si>
  <si>
    <t>学时分配与占比</t>
  </si>
  <si>
    <t>理论学时</t>
  </si>
  <si>
    <t>占该课程类别学时（或总学时）比例</t>
  </si>
  <si>
    <t>数学与自然科学课</t>
  </si>
  <si>
    <t>专业基础课</t>
  </si>
  <si>
    <t>专业选修课</t>
  </si>
  <si>
    <t>工程实践及毕业设计</t>
  </si>
  <si>
    <t>附表五</t>
  </si>
  <si>
    <t>三实课程教学环节一览表</t>
  </si>
  <si>
    <t>课程/实践项目名称</t>
  </si>
  <si>
    <t>性质</t>
  </si>
  <si>
    <t>学期</t>
  </si>
  <si>
    <t>集中性实践环节周数</t>
  </si>
  <si>
    <t>内容</t>
  </si>
  <si>
    <t>备注</t>
  </si>
  <si>
    <t>公共必修</t>
  </si>
  <si>
    <t>认识国情，了解社会，提升综合素质</t>
  </si>
  <si>
    <t>大学物理实验</t>
  </si>
  <si>
    <t>数学与自然科学（专业必修）</t>
  </si>
  <si>
    <t>与
专业基础
课（专业必修）</t>
  </si>
  <si>
    <t>工程实践与毕业设计（专业必修）</t>
  </si>
  <si>
    <t>MySQL数据库应用实训</t>
  </si>
  <si>
    <t>就业指导实践（专业必修）</t>
  </si>
  <si>
    <t>7-8</t>
  </si>
  <si>
    <t>8周</t>
  </si>
  <si>
    <t>附表六</t>
  </si>
  <si>
    <t>辅修课程、辅修专业、辅修专业学位课程计划进程表</t>
  </si>
  <si>
    <t xml:space="preserve">分表一     </t>
  </si>
  <si>
    <t xml:space="preserve">分表一    </t>
  </si>
  <si>
    <r>
      <rPr>
        <b/>
        <sz val="12"/>
        <rFont val="宋体"/>
        <charset val="134"/>
      </rPr>
      <t>___</t>
    </r>
    <r>
      <rPr>
        <b/>
        <u/>
        <sz val="12"/>
        <rFont val="宋体"/>
        <charset val="134"/>
      </rPr>
      <t>软件工程</t>
    </r>
    <r>
      <rPr>
        <b/>
        <sz val="12"/>
        <rFont val="宋体"/>
        <charset val="134"/>
      </rPr>
      <t>___专业辅修课程人才培养方案</t>
    </r>
  </si>
  <si>
    <t>修读说明：辅修课程是指非本专业学生修满本专业辅修课程教学计划规定的30学分，其中必修课30学分（从数学与自然科学、专业基础、工程实践及毕业设计三个模块修读），选修课0学分，可以取得软件工程专业的《辅修证明书》。</t>
  </si>
  <si>
    <t xml:space="preserve">分表二    </t>
  </si>
  <si>
    <r>
      <rPr>
        <b/>
        <sz val="12"/>
        <rFont val="宋体"/>
        <charset val="134"/>
      </rPr>
      <t>_</t>
    </r>
    <r>
      <rPr>
        <b/>
        <u/>
        <sz val="12"/>
        <rFont val="宋体"/>
        <charset val="134"/>
      </rPr>
      <t>软件工程</t>
    </r>
    <r>
      <rPr>
        <b/>
        <sz val="12"/>
        <rFont val="宋体"/>
        <charset val="134"/>
      </rPr>
      <t xml:space="preserve"> 专业辅修专业人才培养方案</t>
    </r>
  </si>
  <si>
    <t>修读说明：辅修专业是指非本专业学生修满本专业辅修课程教学计划规定的50学分，其中必修课44学分（从数学与自然科学、专业基础、工程实践及毕业设计三个模块修读,毕业设计课程必须修读），选修课6学分，可以取得软件工程专业的辅修毕业资格。</t>
  </si>
  <si>
    <t xml:space="preserve">分表三  </t>
  </si>
  <si>
    <r>
      <rPr>
        <b/>
        <sz val="12"/>
        <rFont val="宋体"/>
        <charset val="134"/>
      </rPr>
      <t>_</t>
    </r>
    <r>
      <rPr>
        <b/>
        <u/>
        <sz val="12"/>
        <rFont val="宋体"/>
        <charset val="134"/>
      </rPr>
      <t>软件工程</t>
    </r>
    <r>
      <rPr>
        <b/>
        <sz val="12"/>
        <rFont val="宋体"/>
        <charset val="134"/>
      </rPr>
      <t xml:space="preserve"> 专业辅修专业学位人才培养方案</t>
    </r>
  </si>
  <si>
    <t>修读说明：辅修专业学位是指非本专业学生修满本专业辅修课程教学计划规定的60学分，其中必修课54学分（从数学与自然科学、专业基础、工程实践及毕业设计三个模块修读，毕业设计课程必须修读），选修课6学分，且符合两个专业要求的学位授予条件，在取得主修专业学士学位的同时，可同时取得软件工程专业学士学位。</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</si>
</sst>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4">
    <font>
      <sz val="11"/>
      <color theme="1"/>
      <name val="宋体"/>
      <charset val="134"/>
      <scheme val="minor"/>
    </font>
    <font>
      <sz val="9"/>
      <name val="宋体"/>
      <charset val="134"/>
      <scheme val="minor"/>
    </font>
    <font>
      <sz val="11"/>
      <name val="宋体"/>
      <charset val="134"/>
      <scheme val="minor"/>
    </font>
    <font>
      <sz val="11"/>
      <name val="楷体"/>
      <charset val="134"/>
    </font>
    <font>
      <sz val="12"/>
      <name val="宋体"/>
      <charset val="134"/>
    </font>
    <font>
      <b/>
      <sz val="16"/>
      <name val="宋体"/>
      <charset val="134"/>
    </font>
    <font>
      <b/>
      <sz val="12"/>
      <name val="宋体"/>
      <charset val="134"/>
    </font>
    <font>
      <b/>
      <sz val="10.5"/>
      <name val="楷体"/>
      <charset val="134"/>
    </font>
    <font>
      <sz val="9"/>
      <name val="宋体"/>
      <charset val="134"/>
    </font>
    <font>
      <sz val="9"/>
      <name val="楷体"/>
      <charset val="134"/>
    </font>
    <font>
      <sz val="9"/>
      <name val="Times New Roman"/>
      <charset val="134"/>
    </font>
    <font>
      <sz val="10.5"/>
      <name val="楷体"/>
      <charset val="134"/>
    </font>
    <font>
      <b/>
      <sz val="16"/>
      <name val="宋体"/>
      <charset val="134"/>
      <scheme val="minor"/>
    </font>
    <font>
      <sz val="12"/>
      <color rgb="FF000000"/>
      <name val="楷体"/>
      <charset val="134"/>
    </font>
    <font>
      <b/>
      <sz val="16"/>
      <color rgb="FF000000"/>
      <name val="DengXian"/>
      <charset val="134"/>
    </font>
    <font>
      <b/>
      <sz val="12"/>
      <color rgb="FF000000"/>
      <name val="楷体"/>
      <charset val="134"/>
    </font>
    <font>
      <sz val="12"/>
      <name val="楷体"/>
      <charset val="134"/>
    </font>
    <font>
      <sz val="9"/>
      <color theme="1"/>
      <name val="宋体"/>
      <charset val="134"/>
      <scheme val="minor"/>
    </font>
    <font>
      <sz val="12"/>
      <name val="宋体"/>
      <charset val="134"/>
      <scheme val="minor"/>
    </font>
    <font>
      <sz val="10"/>
      <name val="宋体"/>
      <charset val="134"/>
    </font>
    <font>
      <sz val="10"/>
      <name val="楷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u/>
      <sz val="12"/>
      <name val="宋体"/>
      <charset val="134"/>
    </font>
    <font>
      <u/>
      <sz val="10.5"/>
      <name val="楷体"/>
      <charset val="134"/>
    </font>
    <font>
      <sz val="9"/>
      <name val="仿宋"/>
      <charset val="134"/>
    </font>
    <font>
      <sz val="10.5"/>
      <name val="仿宋"/>
      <charset val="134"/>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diagonalUp="1">
      <left style="thin">
        <color auto="1"/>
      </left>
      <right style="thin">
        <color auto="1"/>
      </right>
      <top style="thin">
        <color auto="1"/>
      </top>
      <bottom style="thin">
        <color auto="1"/>
      </bottom>
      <diagonal style="thin">
        <color auto="1"/>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21" fillId="5" borderId="0" applyNumberFormat="0" applyBorder="0" applyAlignment="0" applyProtection="0">
      <alignment vertical="center"/>
    </xf>
    <xf numFmtId="0" fontId="22" fillId="6"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1" fillId="7" borderId="0" applyNumberFormat="0" applyBorder="0" applyAlignment="0" applyProtection="0">
      <alignment vertical="center"/>
    </xf>
    <xf numFmtId="0" fontId="23" fillId="8" borderId="0" applyNumberFormat="0" applyBorder="0" applyAlignment="0" applyProtection="0">
      <alignment vertical="center"/>
    </xf>
    <xf numFmtId="43" fontId="0" fillId="0" borderId="0" applyFont="0" applyFill="0" applyBorder="0" applyAlignment="0" applyProtection="0">
      <alignment vertical="center"/>
    </xf>
    <xf numFmtId="0" fontId="24" fillId="9"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10" borderId="18" applyNumberFormat="0" applyFont="0" applyAlignment="0" applyProtection="0">
      <alignment vertical="center"/>
    </xf>
    <xf numFmtId="0" fontId="24" fillId="11" borderId="0" applyNumberFormat="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19" applyNumberFormat="0" applyFill="0" applyAlignment="0" applyProtection="0">
      <alignment vertical="center"/>
    </xf>
    <xf numFmtId="0" fontId="32" fillId="0" borderId="19" applyNumberFormat="0" applyFill="0" applyAlignment="0" applyProtection="0">
      <alignment vertical="center"/>
    </xf>
    <xf numFmtId="0" fontId="24" fillId="12" borderId="0" applyNumberFormat="0" applyBorder="0" applyAlignment="0" applyProtection="0">
      <alignment vertical="center"/>
    </xf>
    <xf numFmtId="0" fontId="27" fillId="0" borderId="20" applyNumberFormat="0" applyFill="0" applyAlignment="0" applyProtection="0">
      <alignment vertical="center"/>
    </xf>
    <xf numFmtId="0" fontId="24" fillId="13" borderId="0" applyNumberFormat="0" applyBorder="0" applyAlignment="0" applyProtection="0">
      <alignment vertical="center"/>
    </xf>
    <xf numFmtId="0" fontId="33" fillId="14" borderId="21" applyNumberFormat="0" applyAlignment="0" applyProtection="0">
      <alignment vertical="center"/>
    </xf>
    <xf numFmtId="0" fontId="34" fillId="14" borderId="17" applyNumberFormat="0" applyAlignment="0" applyProtection="0">
      <alignment vertical="center"/>
    </xf>
    <xf numFmtId="0" fontId="35" fillId="15" borderId="22" applyNumberFormat="0" applyAlignment="0" applyProtection="0">
      <alignment vertical="center"/>
    </xf>
    <xf numFmtId="0" fontId="21" fillId="16" borderId="0" applyNumberFormat="0" applyBorder="0" applyAlignment="0" applyProtection="0">
      <alignment vertical="center"/>
    </xf>
    <xf numFmtId="0" fontId="24" fillId="17" borderId="0" applyNumberFormat="0" applyBorder="0" applyAlignment="0" applyProtection="0">
      <alignment vertical="center"/>
    </xf>
    <xf numFmtId="0" fontId="36" fillId="0" borderId="23" applyNumberFormat="0" applyFill="0" applyAlignment="0" applyProtection="0">
      <alignment vertical="center"/>
    </xf>
    <xf numFmtId="0" fontId="37" fillId="0" borderId="24" applyNumberFormat="0" applyFill="0" applyAlignment="0" applyProtection="0">
      <alignment vertical="center"/>
    </xf>
    <xf numFmtId="0" fontId="38" fillId="18" borderId="0" applyNumberFormat="0" applyBorder="0" applyAlignment="0" applyProtection="0">
      <alignment vertical="center"/>
    </xf>
    <xf numFmtId="0" fontId="39" fillId="19" borderId="0" applyNumberFormat="0" applyBorder="0" applyAlignment="0" applyProtection="0">
      <alignment vertical="center"/>
    </xf>
    <xf numFmtId="0" fontId="21" fillId="20" borderId="0" applyNumberFormat="0" applyBorder="0" applyAlignment="0" applyProtection="0">
      <alignment vertical="center"/>
    </xf>
    <xf numFmtId="0" fontId="24" fillId="21" borderId="0" applyNumberFormat="0" applyBorder="0" applyAlignment="0" applyProtection="0">
      <alignment vertical="center"/>
    </xf>
    <xf numFmtId="0" fontId="21" fillId="22" borderId="0" applyNumberFormat="0" applyBorder="0" applyAlignment="0" applyProtection="0">
      <alignment vertical="center"/>
    </xf>
    <xf numFmtId="0" fontId="21" fillId="4" borderId="0" applyNumberFormat="0" applyBorder="0" applyAlignment="0" applyProtection="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1" fillId="27" borderId="0" applyNumberFormat="0" applyBorder="0" applyAlignment="0" applyProtection="0">
      <alignment vertical="center"/>
    </xf>
    <xf numFmtId="0" fontId="21" fillId="28" borderId="0" applyNumberFormat="0" applyBorder="0" applyAlignment="0" applyProtection="0">
      <alignment vertical="center"/>
    </xf>
    <xf numFmtId="0" fontId="24" fillId="29" borderId="0" applyNumberFormat="0" applyBorder="0" applyAlignment="0" applyProtection="0">
      <alignment vertical="center"/>
    </xf>
    <xf numFmtId="0" fontId="21" fillId="30" borderId="0" applyNumberFormat="0" applyBorder="0" applyAlignment="0" applyProtection="0">
      <alignment vertical="center"/>
    </xf>
    <xf numFmtId="0" fontId="24" fillId="31" borderId="0" applyNumberFormat="0" applyBorder="0" applyAlignment="0" applyProtection="0">
      <alignment vertical="center"/>
    </xf>
    <xf numFmtId="0" fontId="24" fillId="32" borderId="0" applyNumberFormat="0" applyBorder="0" applyAlignment="0" applyProtection="0">
      <alignment vertical="center"/>
    </xf>
    <xf numFmtId="0" fontId="21" fillId="33" borderId="0" applyNumberFormat="0" applyBorder="0" applyAlignment="0" applyProtection="0">
      <alignment vertical="center"/>
    </xf>
    <xf numFmtId="0" fontId="24" fillId="34" borderId="0" applyNumberFormat="0" applyBorder="0" applyAlignment="0" applyProtection="0">
      <alignment vertical="center"/>
    </xf>
    <xf numFmtId="0" fontId="0" fillId="0" borderId="0">
      <alignment vertical="center"/>
    </xf>
  </cellStyleXfs>
  <cellXfs count="128">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2" fillId="0" borderId="0" xfId="0" applyFont="1" applyAlignment="1">
      <alignment vertical="center"/>
    </xf>
    <xf numFmtId="0" fontId="4" fillId="0" borderId="0" xfId="0" applyFont="1" applyFill="1" applyAlignment="1">
      <alignment horizontal="left" vertical="center"/>
    </xf>
    <xf numFmtId="0" fontId="3" fillId="0" borderId="0" xfId="0" applyFont="1" applyFill="1">
      <alignment vertical="center"/>
    </xf>
    <xf numFmtId="0" fontId="2" fillId="0" borderId="0" xfId="0" applyFont="1" applyFill="1">
      <alignment vertical="center"/>
    </xf>
    <xf numFmtId="0" fontId="2" fillId="0" borderId="0" xfId="0" applyFont="1" applyFill="1" applyAlignment="1">
      <alignment vertical="center"/>
    </xf>
    <xf numFmtId="0" fontId="5" fillId="0" borderId="0" xfId="0" applyFont="1" applyFill="1" applyAlignment="1">
      <alignment horizontal="center" vertical="center"/>
    </xf>
    <xf numFmtId="0" fontId="6" fillId="0" borderId="0" xfId="0" applyFont="1" applyFill="1" applyAlignment="1">
      <alignment horizontal="center"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center" vertical="center" wrapText="1"/>
      <protection locked="0"/>
    </xf>
    <xf numFmtId="0" fontId="9" fillId="0" borderId="3" xfId="0" applyFont="1" applyFill="1" applyBorder="1" applyAlignment="1" applyProtection="1">
      <alignment horizontal="center" vertical="center" wrapText="1"/>
      <protection locked="0"/>
    </xf>
    <xf numFmtId="0" fontId="10" fillId="0" borderId="1" xfId="0" applyFont="1" applyFill="1" applyBorder="1" applyAlignment="1">
      <alignment horizontal="center"/>
    </xf>
    <xf numFmtId="0" fontId="10" fillId="0" borderId="1" xfId="0" applyFont="1" applyFill="1" applyBorder="1" applyAlignment="1">
      <alignment horizontal="center" vertical="center"/>
    </xf>
    <xf numFmtId="0" fontId="9" fillId="2" borderId="1" xfId="0" applyFont="1" applyFill="1" applyBorder="1" applyAlignment="1" applyProtection="1">
      <alignment horizontal="center" vertical="center" wrapText="1"/>
      <protection locked="0"/>
    </xf>
    <xf numFmtId="0" fontId="10" fillId="2" borderId="1" xfId="0" applyFont="1" applyFill="1" applyBorder="1" applyAlignment="1" applyProtection="1">
      <alignment horizontal="center" vertical="center" wrapText="1"/>
      <protection locked="0"/>
    </xf>
    <xf numFmtId="0" fontId="10" fillId="0"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 fillId="0" borderId="0" xfId="0" applyFont="1" applyFill="1" applyAlignment="1">
      <alignment horizontal="center" vertical="center"/>
    </xf>
    <xf numFmtId="0" fontId="9" fillId="0" borderId="1" xfId="0" applyFont="1" applyFill="1" applyBorder="1" applyAlignment="1">
      <alignment horizontal="center" vertical="center" wrapText="1"/>
    </xf>
    <xf numFmtId="0" fontId="8" fillId="0" borderId="1" xfId="0" applyFont="1" applyFill="1" applyBorder="1" applyAlignment="1" applyProtection="1">
      <alignment horizontal="center" vertical="center" wrapText="1"/>
      <protection locked="0"/>
    </xf>
    <xf numFmtId="0" fontId="1" fillId="0" borderId="1" xfId="0" applyFont="1" applyBorder="1" applyAlignment="1">
      <alignment horizontal="left" vertical="center" wrapText="1"/>
    </xf>
    <xf numFmtId="0" fontId="2" fillId="0" borderId="1" xfId="0" applyFont="1" applyFill="1" applyBorder="1">
      <alignment vertical="center"/>
    </xf>
    <xf numFmtId="0" fontId="7" fillId="0" borderId="0" xfId="0" applyFont="1" applyBorder="1" applyAlignment="1">
      <alignment horizontal="center" vertical="center" wrapText="1"/>
    </xf>
    <xf numFmtId="0" fontId="10" fillId="0" borderId="0" xfId="0" applyFont="1" applyBorder="1" applyAlignment="1" applyProtection="1">
      <alignment horizontal="center" vertical="center" wrapText="1"/>
      <protection locked="0"/>
    </xf>
    <xf numFmtId="0" fontId="1" fillId="0" borderId="0" xfId="0" applyFont="1" applyAlignment="1">
      <alignment vertical="center" wrapText="1"/>
    </xf>
    <xf numFmtId="0" fontId="8" fillId="0" borderId="0" xfId="0" applyFont="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1" fillId="0" borderId="0" xfId="0" applyFont="1" applyFill="1">
      <alignment vertical="center"/>
    </xf>
    <xf numFmtId="0" fontId="4" fillId="0" borderId="0" xfId="0" applyFont="1" applyFill="1" applyAlignment="1">
      <alignment horizontal="justify" vertical="center"/>
    </xf>
    <xf numFmtId="0" fontId="4" fillId="0" borderId="0" xfId="0" applyFont="1" applyFill="1" applyAlignment="1">
      <alignment horizontal="center" vertical="center"/>
    </xf>
    <xf numFmtId="0" fontId="11" fillId="0" borderId="1" xfId="0" applyFont="1" applyFill="1" applyBorder="1" applyAlignment="1">
      <alignment horizontal="center" vertical="center" wrapText="1"/>
    </xf>
    <xf numFmtId="0" fontId="2" fillId="0" borderId="0" xfId="0" applyFont="1" applyFill="1" applyAlignment="1">
      <alignment horizontal="center" vertical="center"/>
    </xf>
    <xf numFmtId="0" fontId="11" fillId="0" borderId="4" xfId="0" applyFont="1" applyFill="1" applyBorder="1" applyAlignment="1">
      <alignment horizontal="center" vertical="center" wrapText="1"/>
    </xf>
    <xf numFmtId="0" fontId="3" fillId="0" borderId="4" xfId="0" applyFont="1" applyFill="1" applyBorder="1">
      <alignment vertical="center"/>
    </xf>
    <xf numFmtId="0" fontId="4" fillId="0" borderId="0" xfId="0" applyFont="1" applyFill="1" applyBorder="1" applyAlignment="1">
      <alignment horizontal="justify" vertical="center"/>
    </xf>
    <xf numFmtId="0" fontId="2" fillId="0" borderId="0" xfId="0" applyFont="1" applyFill="1" applyBorder="1">
      <alignment vertical="center"/>
    </xf>
    <xf numFmtId="0" fontId="5" fillId="0" borderId="5" xfId="0" applyFont="1" applyFill="1" applyBorder="1" applyAlignment="1">
      <alignment horizontal="center" vertical="center"/>
    </xf>
    <xf numFmtId="0" fontId="7" fillId="0" borderId="6"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1" xfId="0" applyFont="1" applyFill="1" applyBorder="1" applyAlignment="1">
      <alignment vertical="center" wrapText="1"/>
    </xf>
    <xf numFmtId="0" fontId="11" fillId="0" borderId="1" xfId="50" applyFont="1" applyFill="1" applyBorder="1" applyAlignment="1">
      <alignment horizontal="center" vertical="center" wrapText="1"/>
    </xf>
    <xf numFmtId="9" fontId="11" fillId="0" borderId="1" xfId="13" applyFont="1" applyFill="1" applyBorder="1" applyAlignment="1">
      <alignment horizontal="center" vertical="center" wrapText="1"/>
    </xf>
    <xf numFmtId="9" fontId="11" fillId="0" borderId="1" xfId="11" applyFont="1" applyFill="1" applyBorder="1" applyAlignment="1">
      <alignment horizontal="center" vertical="center" wrapText="1"/>
    </xf>
    <xf numFmtId="9" fontId="11" fillId="0" borderId="1" xfId="11"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5" fillId="0" borderId="0" xfId="0" applyFont="1" applyFill="1" applyAlignment="1">
      <alignment vertical="center"/>
    </xf>
    <xf numFmtId="0" fontId="7" fillId="0" borderId="7"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9" fillId="0" borderId="0" xfId="0" applyFont="1">
      <alignment vertical="center"/>
    </xf>
    <xf numFmtId="0" fontId="1" fillId="0" borderId="0" xfId="0" applyFont="1" applyAlignment="1">
      <alignment horizontal="center" vertical="center"/>
    </xf>
    <xf numFmtId="0" fontId="12" fillId="0" borderId="0" xfId="0" applyFont="1" applyFill="1" applyAlignment="1">
      <alignment horizontal="center" vertical="center"/>
    </xf>
    <xf numFmtId="0" fontId="1" fillId="0" borderId="0" xfId="0" applyFont="1" applyFill="1" applyAlignment="1">
      <alignment horizontal="left" vertical="center"/>
    </xf>
    <xf numFmtId="0" fontId="12" fillId="0" borderId="0" xfId="0" applyFont="1" applyAlignment="1">
      <alignment horizontal="center" vertical="center"/>
    </xf>
    <xf numFmtId="0" fontId="0" fillId="0" borderId="0" xfId="0" applyFont="1" applyFill="1" applyAlignment="1">
      <alignment vertical="center"/>
    </xf>
    <xf numFmtId="0" fontId="13" fillId="3" borderId="0" xfId="0" applyFont="1" applyFill="1" applyBorder="1" applyAlignment="1">
      <alignment horizontal="left" vertical="center" wrapText="1"/>
    </xf>
    <xf numFmtId="0" fontId="14" fillId="0" borderId="5" xfId="0" applyFont="1" applyFill="1" applyBorder="1" applyAlignment="1">
      <alignment horizontal="center" vertical="center"/>
    </xf>
    <xf numFmtId="0" fontId="15" fillId="0" borderId="6"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4" fillId="0" borderId="0" xfId="0" applyFont="1" applyFill="1" applyAlignment="1">
      <alignment horizontal="center" vertical="center" wrapText="1"/>
    </xf>
    <xf numFmtId="0" fontId="16" fillId="0" borderId="1"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16" fillId="4" borderId="3"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7" fillId="2" borderId="0" xfId="50" applyFont="1" applyFill="1" applyAlignment="1" applyProtection="1">
      <alignment vertical="center"/>
      <protection locked="0"/>
    </xf>
    <xf numFmtId="0" fontId="0" fillId="2" borderId="0" xfId="50" applyFont="1" applyFill="1" applyAlignment="1" applyProtection="1">
      <alignment vertical="center"/>
      <protection locked="0"/>
    </xf>
    <xf numFmtId="0" fontId="18" fillId="0" borderId="0" xfId="50" applyFont="1" applyFill="1" applyAlignment="1" applyProtection="1">
      <alignment vertical="center"/>
      <protection locked="0"/>
    </xf>
    <xf numFmtId="0" fontId="2" fillId="0" borderId="0" xfId="50" applyFont="1" applyFill="1" applyAlignment="1" applyProtection="1">
      <alignment vertical="center"/>
      <protection locked="0"/>
    </xf>
    <xf numFmtId="0" fontId="12" fillId="0" borderId="0" xfId="50" applyFont="1" applyFill="1" applyAlignment="1" applyProtection="1">
      <alignment horizontal="center" vertical="center"/>
      <protection locked="0"/>
    </xf>
    <xf numFmtId="0" fontId="7" fillId="0" borderId="1" xfId="50" applyFont="1" applyFill="1" applyBorder="1" applyAlignment="1" applyProtection="1">
      <alignment horizontal="center" vertical="center" wrapText="1"/>
      <protection locked="0"/>
    </xf>
    <xf numFmtId="0" fontId="11" fillId="0" borderId="7" xfId="50" applyFont="1" applyFill="1" applyBorder="1" applyAlignment="1" applyProtection="1">
      <alignment horizontal="center" vertical="center" wrapText="1"/>
      <protection locked="0"/>
    </xf>
    <xf numFmtId="0" fontId="9" fillId="0" borderId="1" xfId="50" applyFont="1" applyFill="1" applyBorder="1" applyAlignment="1" applyProtection="1">
      <alignment horizontal="center" vertical="center" wrapText="1"/>
      <protection locked="0"/>
    </xf>
    <xf numFmtId="0" fontId="10" fillId="0" borderId="1" xfId="50" applyFont="1" applyFill="1" applyBorder="1" applyAlignment="1" applyProtection="1">
      <alignment horizontal="center" vertical="center" wrapText="1"/>
      <protection locked="0"/>
    </xf>
    <xf numFmtId="0" fontId="11" fillId="0" borderId="8" xfId="50" applyFont="1" applyFill="1" applyBorder="1" applyAlignment="1" applyProtection="1">
      <alignment horizontal="center" vertical="center" wrapText="1"/>
      <protection locked="0"/>
    </xf>
    <xf numFmtId="0" fontId="19" fillId="0" borderId="1" xfId="0" applyNumberFormat="1" applyFont="1" applyFill="1" applyBorder="1" applyAlignment="1">
      <alignment horizontal="center" vertical="center"/>
    </xf>
    <xf numFmtId="0" fontId="11" fillId="0" borderId="6" xfId="50" applyFont="1" applyFill="1" applyBorder="1" applyAlignment="1" applyProtection="1">
      <alignment horizontal="center" vertical="center" wrapText="1"/>
      <protection locked="0"/>
    </xf>
    <xf numFmtId="0" fontId="11" fillId="0" borderId="1" xfId="50" applyFont="1" applyFill="1" applyBorder="1" applyAlignment="1" applyProtection="1">
      <alignment vertical="center" wrapText="1"/>
      <protection locked="0"/>
    </xf>
    <xf numFmtId="0" fontId="11" fillId="0" borderId="1" xfId="50" applyFont="1" applyFill="1" applyBorder="1" applyAlignment="1" applyProtection="1">
      <alignment horizontal="center" vertical="center" wrapText="1"/>
      <protection locked="0"/>
    </xf>
    <xf numFmtId="0" fontId="19"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11" fillId="0" borderId="8" xfId="50" applyFont="1" applyFill="1" applyBorder="1" applyAlignment="1">
      <alignment horizontal="center" vertical="center" wrapText="1"/>
    </xf>
    <xf numFmtId="0" fontId="9" fillId="0" borderId="2" xfId="50" applyFont="1" applyFill="1" applyBorder="1" applyAlignment="1" applyProtection="1">
      <alignment horizontal="center" vertical="center" wrapText="1"/>
      <protection locked="0"/>
    </xf>
    <xf numFmtId="0" fontId="9" fillId="0" borderId="3" xfId="50" applyFont="1" applyFill="1" applyBorder="1" applyAlignment="1" applyProtection="1">
      <alignment horizontal="center" vertical="center" wrapText="1"/>
      <protection locked="0"/>
    </xf>
    <xf numFmtId="0" fontId="9" fillId="0" borderId="9" xfId="50" applyFont="1" applyFill="1" applyBorder="1" applyAlignment="1" applyProtection="1">
      <alignment horizontal="center" vertical="center" wrapText="1"/>
      <protection locked="0"/>
    </xf>
    <xf numFmtId="0" fontId="11" fillId="0" borderId="6" xfId="50" applyFont="1" applyFill="1" applyBorder="1" applyAlignment="1">
      <alignment horizontal="center" vertical="center" wrapText="1"/>
    </xf>
    <xf numFmtId="0" fontId="11" fillId="0" borderId="2" xfId="50" applyFont="1" applyFill="1" applyBorder="1" applyAlignment="1" applyProtection="1">
      <alignment horizontal="center" vertical="center" wrapText="1"/>
      <protection locked="0"/>
    </xf>
    <xf numFmtId="0" fontId="11" fillId="0" borderId="3" xfId="50" applyFont="1" applyFill="1" applyBorder="1" applyAlignment="1" applyProtection="1">
      <alignment horizontal="center" vertical="center" wrapText="1"/>
      <protection locked="0"/>
    </xf>
    <xf numFmtId="0" fontId="20" fillId="0" borderId="1" xfId="0" applyFont="1" applyFill="1" applyBorder="1" applyAlignment="1">
      <alignment horizontal="left" vertical="center" wrapText="1"/>
    </xf>
    <xf numFmtId="0" fontId="2" fillId="0" borderId="1" xfId="50" applyFont="1" applyFill="1" applyBorder="1" applyAlignment="1" applyProtection="1">
      <alignment vertical="center"/>
      <protection locked="0"/>
    </xf>
    <xf numFmtId="0" fontId="20" fillId="0" borderId="10"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10" fillId="0" borderId="2" xfId="50" applyFont="1" applyFill="1" applyBorder="1" applyAlignment="1" applyProtection="1">
      <alignment horizontal="center" vertical="center" wrapText="1"/>
      <protection locked="0"/>
    </xf>
    <xf numFmtId="0" fontId="10" fillId="0" borderId="9" xfId="50" applyFont="1" applyFill="1" applyBorder="1" applyAlignment="1" applyProtection="1">
      <alignment horizontal="center" vertical="center" wrapText="1"/>
      <protection locked="0"/>
    </xf>
    <xf numFmtId="0" fontId="10" fillId="0" borderId="3" xfId="50" applyFont="1" applyFill="1" applyBorder="1" applyAlignment="1" applyProtection="1">
      <alignment horizontal="center" vertical="center" wrapText="1"/>
      <protection locked="0"/>
    </xf>
    <xf numFmtId="0" fontId="11" fillId="0" borderId="1" xfId="0" applyFont="1" applyFill="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百分比 2"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5745;&#31639;&#26426;&#31185;&#23398;&#19982;&#25216;&#26415;&#19987;&#19994;&#22521;&#20859;&#26041;&#26696;\2020\&#21508;&#19987;&#19994;&#20154;&#25165;&#22521;&#20859;&#26041;&#26696;\&#35745;&#31639;&#26426;&#31867;&#22521;&#20859;&#26041;&#26696;\&#38468;&#20214;6.2-&#25968;&#25454;&#31185;&#23398;&#19982;&#22823;&#25968;&#25454;&#25216;&#26415;2020070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附表一"/>
      <sheetName val="附表二"/>
      <sheetName val="附表三"/>
      <sheetName val="附表四"/>
      <sheetName val="附表五"/>
      <sheetName val="附表六分表一"/>
      <sheetName val="附表六分表二"/>
      <sheetName val="附表六分表三"/>
    </sheetNames>
    <sheetDataSet>
      <sheetData sheetId="0" refreshError="1"/>
      <sheetData sheetId="1" refreshError="1">
        <row r="6">
          <cell r="E6">
            <v>4</v>
          </cell>
        </row>
        <row r="7">
          <cell r="E7">
            <v>3</v>
          </cell>
        </row>
        <row r="8">
          <cell r="E8">
            <v>5</v>
          </cell>
        </row>
        <row r="9">
          <cell r="E9">
            <v>3</v>
          </cell>
        </row>
        <row r="10">
          <cell r="E10">
            <v>2</v>
          </cell>
        </row>
        <row r="11">
          <cell r="E11">
            <v>1</v>
          </cell>
        </row>
        <row r="12">
          <cell r="E12">
            <v>3</v>
          </cell>
        </row>
        <row r="13">
          <cell r="E13">
            <v>3</v>
          </cell>
        </row>
      </sheetData>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3.xml.rels><?xml version="1.0" encoding="UTF-8" standalone="yes"?>
<Relationships xmlns="http://schemas.openxmlformats.org/package/2006/relationships"><Relationship Id="rId1" Type="http://schemas.openxmlformats.org/officeDocument/2006/relationships/hyperlink" Target="javascript:void(0);"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javascript:void(0);"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javascript:void(0);"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javascript:void(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6"/>
  <sheetViews>
    <sheetView workbookViewId="0">
      <pane xSplit="2" ySplit="5" topLeftCell="C17" activePane="bottomRight" state="frozen"/>
      <selection/>
      <selection pane="topRight"/>
      <selection pane="bottomLeft"/>
      <selection pane="bottomRight" activeCell="H34" sqref="H34"/>
    </sheetView>
  </sheetViews>
  <sheetFormatPr defaultColWidth="9" defaultRowHeight="13.5"/>
  <cols>
    <col min="1" max="1" width="7.10833333333333" style="92" customWidth="1"/>
    <col min="2" max="2" width="6.33333333333333" style="92" customWidth="1"/>
    <col min="3" max="4" width="7.88333333333333" style="92" customWidth="1"/>
    <col min="5" max="16" width="5" style="92" customWidth="1"/>
    <col min="17" max="16384" width="9" style="92"/>
  </cols>
  <sheetData>
    <row r="1" ht="14.25" customHeight="1" spans="1:16">
      <c r="A1" s="93" t="s">
        <v>0</v>
      </c>
      <c r="B1" s="93" t="s">
        <v>1</v>
      </c>
      <c r="C1" s="94"/>
      <c r="D1" s="94"/>
      <c r="E1" s="94"/>
      <c r="F1" s="94"/>
      <c r="G1" s="94"/>
      <c r="H1" s="94"/>
      <c r="I1" s="94"/>
      <c r="J1" s="94"/>
      <c r="K1" s="94"/>
      <c r="L1" s="94"/>
      <c r="M1" s="94"/>
      <c r="N1" s="94"/>
      <c r="O1" s="94"/>
      <c r="P1" s="94"/>
    </row>
    <row r="2" ht="21" customHeight="1" spans="1:16">
      <c r="A2" s="94"/>
      <c r="B2" s="95" t="s">
        <v>2</v>
      </c>
      <c r="C2" s="95"/>
      <c r="D2" s="95"/>
      <c r="E2" s="95"/>
      <c r="F2" s="95"/>
      <c r="G2" s="95"/>
      <c r="H2" s="95"/>
      <c r="I2" s="95"/>
      <c r="J2" s="95"/>
      <c r="K2" s="95"/>
      <c r="L2" s="95"/>
      <c r="M2" s="95"/>
      <c r="N2" s="95"/>
      <c r="O2" s="95"/>
      <c r="P2" s="95"/>
    </row>
    <row r="3" ht="15" customHeight="1" spans="1:16">
      <c r="A3" s="96" t="s">
        <v>3</v>
      </c>
      <c r="B3" s="96"/>
      <c r="C3" s="96" t="s">
        <v>4</v>
      </c>
      <c r="D3" s="96" t="s">
        <v>5</v>
      </c>
      <c r="E3" s="96" t="s">
        <v>6</v>
      </c>
      <c r="F3" s="96"/>
      <c r="G3" s="96"/>
      <c r="H3" s="96"/>
      <c r="I3" s="96" t="s">
        <v>7</v>
      </c>
      <c r="J3" s="96"/>
      <c r="K3" s="96"/>
      <c r="L3" s="96"/>
      <c r="M3" s="96"/>
      <c r="N3" s="96"/>
      <c r="O3" s="96"/>
      <c r="P3" s="96"/>
    </row>
    <row r="4" ht="15" customHeight="1" spans="1:16">
      <c r="A4" s="96"/>
      <c r="B4" s="96"/>
      <c r="C4" s="96"/>
      <c r="D4" s="96"/>
      <c r="E4" s="96" t="s">
        <v>8</v>
      </c>
      <c r="F4" s="96" t="s">
        <v>9</v>
      </c>
      <c r="G4" s="96" t="s">
        <v>10</v>
      </c>
      <c r="H4" s="96" t="s">
        <v>11</v>
      </c>
      <c r="I4" s="96" t="s">
        <v>12</v>
      </c>
      <c r="J4" s="96"/>
      <c r="K4" s="96" t="s">
        <v>13</v>
      </c>
      <c r="L4" s="96"/>
      <c r="M4" s="96" t="s">
        <v>14</v>
      </c>
      <c r="N4" s="96"/>
      <c r="O4" s="96" t="s">
        <v>15</v>
      </c>
      <c r="P4" s="96"/>
    </row>
    <row r="5" ht="15" customHeight="1" spans="1:16">
      <c r="A5" s="96"/>
      <c r="B5" s="96"/>
      <c r="C5" s="96"/>
      <c r="D5" s="96"/>
      <c r="E5" s="96"/>
      <c r="F5" s="96"/>
      <c r="G5" s="96"/>
      <c r="H5" s="96"/>
      <c r="I5" s="96">
        <v>1</v>
      </c>
      <c r="J5" s="96">
        <v>2</v>
      </c>
      <c r="K5" s="96">
        <v>3</v>
      </c>
      <c r="L5" s="96">
        <v>4</v>
      </c>
      <c r="M5" s="96">
        <v>5</v>
      </c>
      <c r="N5" s="96">
        <v>6</v>
      </c>
      <c r="O5" s="96">
        <v>7</v>
      </c>
      <c r="P5" s="96">
        <v>8</v>
      </c>
    </row>
    <row r="6" ht="33.6" customHeight="1" spans="1:16">
      <c r="A6" s="97" t="s">
        <v>16</v>
      </c>
      <c r="B6" s="97" t="s">
        <v>17</v>
      </c>
      <c r="C6" s="98" t="s">
        <v>18</v>
      </c>
      <c r="D6" s="99" t="s">
        <v>19</v>
      </c>
      <c r="E6" s="99">
        <v>1</v>
      </c>
      <c r="F6" s="99">
        <v>36</v>
      </c>
      <c r="G6" s="99">
        <v>4</v>
      </c>
      <c r="H6" s="99">
        <v>32</v>
      </c>
      <c r="I6" s="99">
        <v>2</v>
      </c>
      <c r="J6" s="115"/>
      <c r="K6" s="115"/>
      <c r="L6" s="115"/>
      <c r="M6" s="99"/>
      <c r="N6" s="99"/>
      <c r="O6" s="99"/>
      <c r="P6" s="103"/>
    </row>
    <row r="7" ht="33.6" customHeight="1" spans="1:16">
      <c r="A7" s="100"/>
      <c r="B7" s="100"/>
      <c r="C7" s="98" t="s">
        <v>20</v>
      </c>
      <c r="D7" s="99" t="s">
        <v>19</v>
      </c>
      <c r="E7" s="99">
        <v>1</v>
      </c>
      <c r="F7" s="99">
        <v>36</v>
      </c>
      <c r="G7" s="99">
        <v>4</v>
      </c>
      <c r="H7" s="99">
        <v>32</v>
      </c>
      <c r="I7" s="115"/>
      <c r="J7" s="99">
        <v>2</v>
      </c>
      <c r="K7" s="115"/>
      <c r="L7" s="99"/>
      <c r="M7" s="99"/>
      <c r="N7" s="99"/>
      <c r="O7" s="99"/>
      <c r="P7" s="103"/>
    </row>
    <row r="8" ht="33.6" customHeight="1" spans="1:16">
      <c r="A8" s="100"/>
      <c r="B8" s="100"/>
      <c r="C8" s="98" t="s">
        <v>21</v>
      </c>
      <c r="D8" s="99" t="s">
        <v>19</v>
      </c>
      <c r="E8" s="99">
        <v>1</v>
      </c>
      <c r="F8" s="99">
        <v>36</v>
      </c>
      <c r="G8" s="99">
        <v>4</v>
      </c>
      <c r="H8" s="99">
        <v>32</v>
      </c>
      <c r="I8" s="99"/>
      <c r="J8" s="99"/>
      <c r="K8" s="99">
        <v>2</v>
      </c>
      <c r="L8" s="99"/>
      <c r="M8" s="99"/>
      <c r="N8" s="99"/>
      <c r="O8" s="99"/>
      <c r="P8" s="103"/>
    </row>
    <row r="9" ht="33.6" customHeight="1" spans="1:16">
      <c r="A9" s="100"/>
      <c r="B9" s="100"/>
      <c r="C9" s="98" t="s">
        <v>22</v>
      </c>
      <c r="D9" s="99" t="s">
        <v>19</v>
      </c>
      <c r="E9" s="99">
        <v>1</v>
      </c>
      <c r="F9" s="99">
        <v>36</v>
      </c>
      <c r="G9" s="99">
        <v>4</v>
      </c>
      <c r="H9" s="99">
        <v>32</v>
      </c>
      <c r="I9" s="99"/>
      <c r="J9" s="99"/>
      <c r="K9" s="99"/>
      <c r="L9" s="99">
        <v>2</v>
      </c>
      <c r="M9" s="99"/>
      <c r="N9" s="99"/>
      <c r="O9" s="99"/>
      <c r="P9" s="103"/>
    </row>
    <row r="10" ht="37.05" customHeight="1" spans="1:16">
      <c r="A10" s="100"/>
      <c r="B10" s="100"/>
      <c r="C10" s="98" t="s">
        <v>23</v>
      </c>
      <c r="D10" s="99" t="s">
        <v>24</v>
      </c>
      <c r="E10" s="101">
        <v>3</v>
      </c>
      <c r="F10" s="101">
        <f t="shared" ref="F10:F13" si="0">E10*18</f>
        <v>54</v>
      </c>
      <c r="G10" s="101">
        <v>54</v>
      </c>
      <c r="H10" s="101">
        <v>0</v>
      </c>
      <c r="I10" s="101">
        <v>3</v>
      </c>
      <c r="J10" s="101"/>
      <c r="K10" s="101"/>
      <c r="L10" s="101"/>
      <c r="M10" s="99"/>
      <c r="N10" s="99"/>
      <c r="O10" s="99"/>
      <c r="P10" s="103"/>
    </row>
    <row r="11" ht="37.05" customHeight="1" spans="1:16">
      <c r="A11" s="100"/>
      <c r="B11" s="100"/>
      <c r="C11" s="98" t="s">
        <v>25</v>
      </c>
      <c r="D11" s="99" t="s">
        <v>26</v>
      </c>
      <c r="E11" s="101">
        <v>4</v>
      </c>
      <c r="F11" s="101">
        <f t="shared" si="0"/>
        <v>72</v>
      </c>
      <c r="G11" s="101">
        <v>72</v>
      </c>
      <c r="H11" s="101">
        <v>0</v>
      </c>
      <c r="I11" s="101"/>
      <c r="J11" s="101">
        <v>4</v>
      </c>
      <c r="K11" s="101"/>
      <c r="L11" s="101"/>
      <c r="M11" s="99"/>
      <c r="N11" s="99"/>
      <c r="O11" s="99"/>
      <c r="P11" s="103"/>
    </row>
    <row r="12" ht="37.05" customHeight="1" spans="1:16">
      <c r="A12" s="100"/>
      <c r="B12" s="100"/>
      <c r="C12" s="98" t="s">
        <v>27</v>
      </c>
      <c r="D12" s="99" t="s">
        <v>28</v>
      </c>
      <c r="E12" s="101">
        <v>3</v>
      </c>
      <c r="F12" s="101">
        <f t="shared" si="0"/>
        <v>54</v>
      </c>
      <c r="G12" s="101">
        <v>54</v>
      </c>
      <c r="H12" s="101">
        <v>0</v>
      </c>
      <c r="I12" s="101"/>
      <c r="J12" s="101"/>
      <c r="K12" s="101">
        <v>3</v>
      </c>
      <c r="L12" s="101"/>
      <c r="M12" s="99"/>
      <c r="N12" s="99"/>
      <c r="O12" s="99"/>
      <c r="P12" s="103"/>
    </row>
    <row r="13" ht="37.05" customHeight="1" spans="1:16">
      <c r="A13" s="100"/>
      <c r="B13" s="100"/>
      <c r="C13" s="98" t="s">
        <v>29</v>
      </c>
      <c r="D13" s="99" t="s">
        <v>30</v>
      </c>
      <c r="E13" s="101">
        <v>2</v>
      </c>
      <c r="F13" s="101">
        <f t="shared" si="0"/>
        <v>36</v>
      </c>
      <c r="G13" s="101">
        <v>36</v>
      </c>
      <c r="H13" s="101">
        <v>0</v>
      </c>
      <c r="I13" s="101"/>
      <c r="J13" s="101"/>
      <c r="K13" s="101"/>
      <c r="L13" s="101">
        <v>2</v>
      </c>
      <c r="M13" s="99"/>
      <c r="N13" s="99"/>
      <c r="O13" s="99"/>
      <c r="P13" s="103"/>
    </row>
    <row r="14" ht="60.6" customHeight="1" spans="1:16">
      <c r="A14" s="100"/>
      <c r="B14" s="100"/>
      <c r="C14" s="98" t="s">
        <v>31</v>
      </c>
      <c r="D14" s="99" t="s">
        <v>32</v>
      </c>
      <c r="E14" s="99">
        <v>3</v>
      </c>
      <c r="F14" s="99">
        <v>54</v>
      </c>
      <c r="G14" s="99">
        <v>54</v>
      </c>
      <c r="H14" s="99">
        <v>0</v>
      </c>
      <c r="I14" s="99"/>
      <c r="J14" s="99">
        <v>3</v>
      </c>
      <c r="K14" s="99"/>
      <c r="L14" s="99"/>
      <c r="M14" s="99"/>
      <c r="N14" s="99"/>
      <c r="O14" s="99"/>
      <c r="P14" s="99"/>
    </row>
    <row r="15" s="91" customFormat="1" ht="53.25" customHeight="1" spans="1:16">
      <c r="A15" s="100"/>
      <c r="B15" s="100"/>
      <c r="C15" s="98" t="s">
        <v>33</v>
      </c>
      <c r="D15" s="99" t="s">
        <v>34</v>
      </c>
      <c r="E15" s="99">
        <v>3</v>
      </c>
      <c r="F15" s="99">
        <v>54</v>
      </c>
      <c r="G15" s="99">
        <v>54</v>
      </c>
      <c r="H15" s="99">
        <v>0</v>
      </c>
      <c r="I15" s="99"/>
      <c r="J15" s="99"/>
      <c r="K15" s="99">
        <v>3</v>
      </c>
      <c r="L15" s="99"/>
      <c r="M15" s="99"/>
      <c r="N15" s="99"/>
      <c r="O15" s="99"/>
      <c r="P15" s="99"/>
    </row>
    <row r="16" s="91" customFormat="1" ht="84.6" customHeight="1" spans="1:16">
      <c r="A16" s="100"/>
      <c r="B16" s="100"/>
      <c r="C16" s="98" t="s">
        <v>35</v>
      </c>
      <c r="D16" s="99" t="s">
        <v>36</v>
      </c>
      <c r="E16" s="99">
        <v>3</v>
      </c>
      <c r="F16" s="99">
        <v>54</v>
      </c>
      <c r="G16" s="99">
        <v>54</v>
      </c>
      <c r="H16" s="99">
        <v>0</v>
      </c>
      <c r="I16" s="99"/>
      <c r="J16" s="99"/>
      <c r="K16" s="99"/>
      <c r="L16" s="99">
        <v>3</v>
      </c>
      <c r="M16" s="99"/>
      <c r="N16" s="99"/>
      <c r="O16" s="99"/>
      <c r="P16" s="99"/>
    </row>
    <row r="17" s="91" customFormat="1" ht="95.25" customHeight="1" spans="1:16">
      <c r="A17" s="100"/>
      <c r="B17" s="100"/>
      <c r="C17" s="98" t="s">
        <v>37</v>
      </c>
      <c r="D17" s="99" t="s">
        <v>38</v>
      </c>
      <c r="E17" s="99">
        <v>2</v>
      </c>
      <c r="F17" s="99">
        <v>40</v>
      </c>
      <c r="G17" s="99">
        <v>0</v>
      </c>
      <c r="H17" s="99">
        <v>40</v>
      </c>
      <c r="I17" s="99"/>
      <c r="J17" s="99"/>
      <c r="K17" s="99"/>
      <c r="L17" s="99">
        <v>3</v>
      </c>
      <c r="M17" s="99"/>
      <c r="N17" s="99"/>
      <c r="O17" s="99"/>
      <c r="P17" s="99"/>
    </row>
    <row r="18" s="91" customFormat="1" ht="45.6" customHeight="1" spans="1:16">
      <c r="A18" s="100"/>
      <c r="B18" s="100"/>
      <c r="C18" s="98" t="s">
        <v>39</v>
      </c>
      <c r="D18" s="99" t="s">
        <v>40</v>
      </c>
      <c r="E18" s="99">
        <v>3</v>
      </c>
      <c r="F18" s="99">
        <v>54</v>
      </c>
      <c r="G18" s="99">
        <v>54</v>
      </c>
      <c r="H18" s="99">
        <v>0</v>
      </c>
      <c r="I18" s="99"/>
      <c r="J18" s="99"/>
      <c r="K18" s="99"/>
      <c r="L18" s="99"/>
      <c r="M18" s="99">
        <v>3</v>
      </c>
      <c r="N18" s="99"/>
      <c r="O18" s="99"/>
      <c r="P18" s="99"/>
    </row>
    <row r="19" s="91" customFormat="1" ht="35.1" customHeight="1" spans="1:16">
      <c r="A19" s="100"/>
      <c r="B19" s="102"/>
      <c r="C19" s="98" t="s">
        <v>41</v>
      </c>
      <c r="D19" s="99" t="s">
        <v>42</v>
      </c>
      <c r="E19" s="99">
        <v>2</v>
      </c>
      <c r="F19" s="99">
        <v>36</v>
      </c>
      <c r="G19" s="99">
        <v>36</v>
      </c>
      <c r="H19" s="99">
        <v>0</v>
      </c>
      <c r="I19" s="99"/>
      <c r="J19" s="99"/>
      <c r="K19" s="99"/>
      <c r="L19" s="99"/>
      <c r="M19" s="99"/>
      <c r="N19" s="99" t="s">
        <v>43</v>
      </c>
      <c r="O19" s="99"/>
      <c r="P19" s="99"/>
    </row>
    <row r="20" s="91" customFormat="1" ht="22.05" customHeight="1" spans="1:16">
      <c r="A20" s="100"/>
      <c r="B20" s="103"/>
      <c r="C20" s="104" t="s">
        <v>44</v>
      </c>
      <c r="D20" s="104"/>
      <c r="E20" s="99">
        <f t="shared" ref="E20:M20" si="1">SUM(E6:E19)</f>
        <v>32</v>
      </c>
      <c r="F20" s="99">
        <f t="shared" si="1"/>
        <v>652</v>
      </c>
      <c r="G20" s="99">
        <f t="shared" si="1"/>
        <v>484</v>
      </c>
      <c r="H20" s="99">
        <f t="shared" si="1"/>
        <v>168</v>
      </c>
      <c r="I20" s="99">
        <f t="shared" si="1"/>
        <v>5</v>
      </c>
      <c r="J20" s="99">
        <f t="shared" si="1"/>
        <v>9</v>
      </c>
      <c r="K20" s="99">
        <f t="shared" si="1"/>
        <v>8</v>
      </c>
      <c r="L20" s="99">
        <f t="shared" si="1"/>
        <v>10</v>
      </c>
      <c r="M20" s="99">
        <f t="shared" si="1"/>
        <v>3</v>
      </c>
      <c r="N20" s="99">
        <v>4</v>
      </c>
      <c r="O20" s="99">
        <v>0</v>
      </c>
      <c r="P20" s="99">
        <v>0</v>
      </c>
    </row>
    <row r="21" s="91" customFormat="1" ht="35.1" customHeight="1" spans="1:16">
      <c r="A21" s="100"/>
      <c r="B21" s="104" t="s">
        <v>45</v>
      </c>
      <c r="C21" s="98" t="s">
        <v>46</v>
      </c>
      <c r="D21" s="99" t="s">
        <v>47</v>
      </c>
      <c r="E21" s="105">
        <v>1</v>
      </c>
      <c r="F21" s="106">
        <v>18</v>
      </c>
      <c r="G21" s="106">
        <v>18</v>
      </c>
      <c r="H21" s="99">
        <v>0</v>
      </c>
      <c r="I21" s="116" t="s">
        <v>48</v>
      </c>
      <c r="J21" s="117"/>
      <c r="K21" s="117"/>
      <c r="L21" s="118"/>
      <c r="M21" s="99"/>
      <c r="N21" s="99"/>
      <c r="O21" s="99"/>
      <c r="P21" s="99"/>
    </row>
    <row r="22" s="91" customFormat="1" ht="35.1" customHeight="1" spans="1:16">
      <c r="A22" s="100"/>
      <c r="B22" s="104"/>
      <c r="C22" s="98" t="s">
        <v>49</v>
      </c>
      <c r="D22" s="99" t="s">
        <v>50</v>
      </c>
      <c r="E22" s="105">
        <v>1</v>
      </c>
      <c r="F22" s="106">
        <v>18</v>
      </c>
      <c r="G22" s="106">
        <v>18</v>
      </c>
      <c r="H22" s="99">
        <v>0</v>
      </c>
      <c r="I22" s="119"/>
      <c r="J22" s="120"/>
      <c r="K22" s="120"/>
      <c r="L22" s="121"/>
      <c r="M22" s="99"/>
      <c r="N22" s="99"/>
      <c r="O22" s="99"/>
      <c r="P22" s="99"/>
    </row>
    <row r="23" s="91" customFormat="1" ht="35.1" customHeight="1" spans="1:16">
      <c r="A23" s="100"/>
      <c r="B23" s="104"/>
      <c r="C23" s="98" t="s">
        <v>51</v>
      </c>
      <c r="D23" s="99" t="s">
        <v>52</v>
      </c>
      <c r="E23" s="105">
        <v>1</v>
      </c>
      <c r="F23" s="106">
        <v>18</v>
      </c>
      <c r="G23" s="106">
        <v>18</v>
      </c>
      <c r="H23" s="99">
        <v>0</v>
      </c>
      <c r="I23" s="119"/>
      <c r="J23" s="120"/>
      <c r="K23" s="120"/>
      <c r="L23" s="121"/>
      <c r="M23" s="99"/>
      <c r="N23" s="99"/>
      <c r="O23" s="99"/>
      <c r="P23" s="99"/>
    </row>
    <row r="24" s="91" customFormat="1" ht="35.1" customHeight="1" spans="1:16">
      <c r="A24" s="100"/>
      <c r="B24" s="104"/>
      <c r="C24" s="98" t="s">
        <v>53</v>
      </c>
      <c r="D24" s="99" t="s">
        <v>54</v>
      </c>
      <c r="E24" s="105">
        <v>1</v>
      </c>
      <c r="F24" s="106">
        <v>18</v>
      </c>
      <c r="G24" s="106">
        <v>18</v>
      </c>
      <c r="H24" s="99">
        <v>0</v>
      </c>
      <c r="I24" s="122"/>
      <c r="J24" s="123"/>
      <c r="K24" s="123"/>
      <c r="L24" s="124"/>
      <c r="M24" s="99"/>
      <c r="N24" s="99"/>
      <c r="O24" s="99"/>
      <c r="P24" s="99"/>
    </row>
    <row r="25" s="91" customFormat="1" ht="35.1" customHeight="1" spans="1:16">
      <c r="A25" s="100"/>
      <c r="B25" s="104"/>
      <c r="C25" s="98" t="s">
        <v>55</v>
      </c>
      <c r="D25" s="99" t="s">
        <v>56</v>
      </c>
      <c r="E25" s="99">
        <v>2</v>
      </c>
      <c r="F25" s="99">
        <v>36</v>
      </c>
      <c r="G25" s="99">
        <v>36</v>
      </c>
      <c r="H25" s="99">
        <v>0</v>
      </c>
      <c r="I25" s="99">
        <v>2</v>
      </c>
      <c r="J25" s="99"/>
      <c r="K25" s="99"/>
      <c r="L25" s="99"/>
      <c r="M25" s="99"/>
      <c r="N25" s="99"/>
      <c r="O25" s="99"/>
      <c r="P25" s="99"/>
    </row>
    <row r="26" s="91" customFormat="1" ht="35.1" customHeight="1" spans="1:16">
      <c r="A26" s="100"/>
      <c r="B26" s="104"/>
      <c r="C26" s="98" t="s">
        <v>57</v>
      </c>
      <c r="D26" s="99" t="s">
        <v>58</v>
      </c>
      <c r="E26" s="99">
        <v>2</v>
      </c>
      <c r="F26" s="99">
        <v>36</v>
      </c>
      <c r="G26" s="99">
        <v>36</v>
      </c>
      <c r="H26" s="99">
        <v>0</v>
      </c>
      <c r="I26" s="99">
        <v>2</v>
      </c>
      <c r="J26" s="99"/>
      <c r="K26" s="99"/>
      <c r="L26" s="99"/>
      <c r="M26" s="99"/>
      <c r="N26" s="99"/>
      <c r="O26" s="99"/>
      <c r="P26" s="99"/>
    </row>
    <row r="27" s="91" customFormat="1" ht="35.1" customHeight="1" spans="1:16">
      <c r="A27" s="100"/>
      <c r="B27" s="104"/>
      <c r="C27" s="98" t="s">
        <v>59</v>
      </c>
      <c r="D27" s="99" t="s">
        <v>60</v>
      </c>
      <c r="E27" s="99">
        <v>1</v>
      </c>
      <c r="F27" s="99">
        <v>18</v>
      </c>
      <c r="G27" s="99">
        <v>18</v>
      </c>
      <c r="H27" s="99">
        <v>0</v>
      </c>
      <c r="I27" s="99"/>
      <c r="J27" s="99"/>
      <c r="K27" s="99"/>
      <c r="L27" s="99"/>
      <c r="M27" s="99" t="s">
        <v>61</v>
      </c>
      <c r="N27" s="99"/>
      <c r="O27" s="99"/>
      <c r="P27" s="99"/>
    </row>
    <row r="28" s="91" customFormat="1" ht="35.1" customHeight="1" spans="1:16">
      <c r="A28" s="100"/>
      <c r="B28" s="104"/>
      <c r="C28" s="98" t="s">
        <v>62</v>
      </c>
      <c r="D28" s="99" t="s">
        <v>63</v>
      </c>
      <c r="E28" s="99">
        <v>2</v>
      </c>
      <c r="F28" s="99">
        <v>40</v>
      </c>
      <c r="G28" s="99">
        <v>0</v>
      </c>
      <c r="H28" s="99">
        <v>40</v>
      </c>
      <c r="I28" s="99"/>
      <c r="J28" s="99"/>
      <c r="K28" s="99"/>
      <c r="L28" s="99"/>
      <c r="M28" s="99"/>
      <c r="N28" s="99" t="s">
        <v>64</v>
      </c>
      <c r="O28" s="99"/>
      <c r="P28" s="99"/>
    </row>
    <row r="29" s="91" customFormat="1" ht="35.1" customHeight="1" spans="1:16">
      <c r="A29" s="100"/>
      <c r="B29" s="104"/>
      <c r="C29" s="98" t="s">
        <v>65</v>
      </c>
      <c r="D29" s="99" t="s">
        <v>66</v>
      </c>
      <c r="E29" s="99">
        <v>2</v>
      </c>
      <c r="F29" s="99">
        <v>36</v>
      </c>
      <c r="G29" s="99">
        <v>18</v>
      </c>
      <c r="H29" s="99">
        <v>18</v>
      </c>
      <c r="I29" s="99"/>
      <c r="J29" s="99"/>
      <c r="K29" s="99"/>
      <c r="L29" s="99"/>
      <c r="M29" s="99">
        <v>2</v>
      </c>
      <c r="N29" s="99"/>
      <c r="O29" s="99"/>
      <c r="P29" s="99"/>
    </row>
    <row r="30" ht="15" customHeight="1" spans="1:16">
      <c r="A30" s="100"/>
      <c r="B30" s="103"/>
      <c r="C30" s="104" t="s">
        <v>44</v>
      </c>
      <c r="D30" s="104"/>
      <c r="E30" s="99">
        <f t="shared" ref="E30:H30" si="2">SUM(E21:E29)</f>
        <v>13</v>
      </c>
      <c r="F30" s="99">
        <f t="shared" si="2"/>
        <v>238</v>
      </c>
      <c r="G30" s="99">
        <f t="shared" si="2"/>
        <v>180</v>
      </c>
      <c r="H30" s="99">
        <f t="shared" si="2"/>
        <v>58</v>
      </c>
      <c r="I30" s="99">
        <v>5</v>
      </c>
      <c r="J30" s="99">
        <v>1</v>
      </c>
      <c r="K30" s="99">
        <v>1</v>
      </c>
      <c r="L30" s="99">
        <v>1</v>
      </c>
      <c r="M30" s="99">
        <v>4</v>
      </c>
      <c r="N30" s="99">
        <v>10</v>
      </c>
      <c r="O30" s="99">
        <f>SUM(O21:O29)</f>
        <v>0</v>
      </c>
      <c r="P30" s="99">
        <f>SUM(P21:P29)</f>
        <v>0</v>
      </c>
    </row>
    <row r="31" ht="26.1" customHeight="1" spans="1:16">
      <c r="A31" s="100"/>
      <c r="B31" s="107" t="s">
        <v>67</v>
      </c>
      <c r="C31" s="108" t="s">
        <v>68</v>
      </c>
      <c r="D31" s="109"/>
      <c r="E31" s="98">
        <v>2</v>
      </c>
      <c r="F31" s="98">
        <v>36</v>
      </c>
      <c r="G31" s="98">
        <v>36</v>
      </c>
      <c r="H31" s="98">
        <v>0</v>
      </c>
      <c r="I31" s="99"/>
      <c r="J31" s="99">
        <v>2</v>
      </c>
      <c r="K31" s="99"/>
      <c r="L31" s="99"/>
      <c r="M31" s="99"/>
      <c r="N31" s="99"/>
      <c r="O31" s="99"/>
      <c r="P31" s="103"/>
    </row>
    <row r="32" ht="26.1" customHeight="1" spans="1:16">
      <c r="A32" s="100"/>
      <c r="B32" s="107"/>
      <c r="C32" s="108" t="s">
        <v>69</v>
      </c>
      <c r="D32" s="110"/>
      <c r="E32" s="110"/>
      <c r="F32" s="110"/>
      <c r="G32" s="110"/>
      <c r="H32" s="109"/>
      <c r="I32" s="125">
        <v>2</v>
      </c>
      <c r="J32" s="126"/>
      <c r="K32" s="126"/>
      <c r="L32" s="126"/>
      <c r="M32" s="126"/>
      <c r="N32" s="126"/>
      <c r="O32" s="126"/>
      <c r="P32" s="127"/>
    </row>
    <row r="33" ht="23.55" customHeight="1" spans="1:16">
      <c r="A33" s="100"/>
      <c r="B33" s="107"/>
      <c r="C33" s="98" t="s">
        <v>70</v>
      </c>
      <c r="D33" s="98" t="s">
        <v>71</v>
      </c>
      <c r="E33" s="98">
        <v>2</v>
      </c>
      <c r="F33" s="98">
        <v>36</v>
      </c>
      <c r="G33" s="98">
        <v>24</v>
      </c>
      <c r="H33" s="98">
        <v>12</v>
      </c>
      <c r="I33" s="99"/>
      <c r="J33" s="99"/>
      <c r="K33" s="99"/>
      <c r="L33" s="99">
        <v>2</v>
      </c>
      <c r="M33" s="99"/>
      <c r="N33" s="99"/>
      <c r="O33" s="99"/>
      <c r="P33" s="99"/>
    </row>
    <row r="34" ht="23.55" customHeight="1" spans="1:16">
      <c r="A34" s="100"/>
      <c r="B34" s="107"/>
      <c r="C34" s="98" t="s">
        <v>72</v>
      </c>
      <c r="D34" s="98" t="s">
        <v>73</v>
      </c>
      <c r="E34" s="98">
        <v>2</v>
      </c>
      <c r="F34" s="98">
        <v>36</v>
      </c>
      <c r="G34" s="98">
        <v>36</v>
      </c>
      <c r="H34" s="98">
        <v>0</v>
      </c>
      <c r="I34" s="99"/>
      <c r="J34" s="99">
        <v>2</v>
      </c>
      <c r="K34" s="99"/>
      <c r="L34" s="99"/>
      <c r="M34" s="99"/>
      <c r="N34" s="99"/>
      <c r="O34" s="99"/>
      <c r="P34" s="99"/>
    </row>
    <row r="35" ht="17.1" customHeight="1" spans="1:16">
      <c r="A35" s="102"/>
      <c r="B35" s="111"/>
      <c r="C35" s="112" t="s">
        <v>44</v>
      </c>
      <c r="D35" s="113"/>
      <c r="E35" s="99">
        <v>8</v>
      </c>
      <c r="F35" s="99">
        <f t="shared" ref="F35:H35" si="3">SUM(F31:F34)</f>
        <v>108</v>
      </c>
      <c r="G35" s="99">
        <f t="shared" si="3"/>
        <v>96</v>
      </c>
      <c r="H35" s="99">
        <f t="shared" si="3"/>
        <v>12</v>
      </c>
      <c r="I35" s="99">
        <v>4</v>
      </c>
      <c r="J35" s="99">
        <v>6</v>
      </c>
      <c r="K35" s="99">
        <v>4</v>
      </c>
      <c r="L35" s="99">
        <v>8</v>
      </c>
      <c r="M35" s="99">
        <f t="shared" ref="M35:P35" si="4">SUM(M31:M34)</f>
        <v>0</v>
      </c>
      <c r="N35" s="99">
        <f t="shared" si="4"/>
        <v>0</v>
      </c>
      <c r="O35" s="99">
        <f t="shared" si="4"/>
        <v>0</v>
      </c>
      <c r="P35" s="99">
        <f t="shared" si="4"/>
        <v>0</v>
      </c>
    </row>
    <row r="36" ht="40.95" customHeight="1" spans="1:16">
      <c r="A36" s="114" t="s">
        <v>74</v>
      </c>
      <c r="B36" s="114"/>
      <c r="C36" s="114"/>
      <c r="D36" s="114"/>
      <c r="E36" s="114"/>
      <c r="F36" s="114"/>
      <c r="G36" s="114"/>
      <c r="H36" s="114"/>
      <c r="I36" s="114"/>
      <c r="J36" s="114"/>
      <c r="K36" s="114"/>
      <c r="L36" s="114"/>
      <c r="M36" s="114"/>
      <c r="N36" s="114"/>
      <c r="O36" s="114"/>
      <c r="P36" s="114"/>
    </row>
  </sheetData>
  <sheetProtection selectLockedCells="1" formatRows="0" insertRows="0" insertColumns="0" deleteRows="0" sort="0" autoFilter="0" pivotTables="0"/>
  <mergeCells count="26">
    <mergeCell ref="B2:P2"/>
    <mergeCell ref="E3:H3"/>
    <mergeCell ref="I3:P3"/>
    <mergeCell ref="I4:J4"/>
    <mergeCell ref="K4:L4"/>
    <mergeCell ref="M4:N4"/>
    <mergeCell ref="O4:P4"/>
    <mergeCell ref="C20:D20"/>
    <mergeCell ref="C30:D30"/>
    <mergeCell ref="C31:D31"/>
    <mergeCell ref="C32:H32"/>
    <mergeCell ref="I32:P32"/>
    <mergeCell ref="C35:D35"/>
    <mergeCell ref="A36:P36"/>
    <mergeCell ref="A6:A35"/>
    <mergeCell ref="B6:B19"/>
    <mergeCell ref="B21:B29"/>
    <mergeCell ref="B31:B35"/>
    <mergeCell ref="C3:C5"/>
    <mergeCell ref="D3:D5"/>
    <mergeCell ref="E4:E5"/>
    <mergeCell ref="F4:F5"/>
    <mergeCell ref="G4:G5"/>
    <mergeCell ref="H4:H5"/>
    <mergeCell ref="A3:B5"/>
    <mergeCell ref="I21:L24"/>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6"/>
  <sheetViews>
    <sheetView topLeftCell="A13" workbookViewId="0">
      <selection activeCell="E38" sqref="E38"/>
    </sheetView>
  </sheetViews>
  <sheetFormatPr defaultColWidth="9" defaultRowHeight="13.5" outlineLevelCol="7"/>
  <cols>
    <col min="1" max="8" width="11" customWidth="1"/>
  </cols>
  <sheetData>
    <row r="1" spans="1:8">
      <c r="A1" s="61" t="s">
        <v>75</v>
      </c>
      <c r="B1" s="61"/>
      <c r="C1" s="61"/>
      <c r="D1" s="61"/>
      <c r="E1" s="61"/>
      <c r="F1" s="61"/>
      <c r="G1" s="61"/>
      <c r="H1" s="61"/>
    </row>
    <row r="2" ht="123" customHeight="1" spans="1:8">
      <c r="A2" s="62" t="s">
        <v>76</v>
      </c>
      <c r="B2" s="62"/>
      <c r="C2" s="62"/>
      <c r="D2" s="62"/>
      <c r="E2" s="62"/>
      <c r="F2" s="62"/>
      <c r="G2" s="62"/>
      <c r="H2" s="62"/>
    </row>
    <row r="3" ht="20.25" spans="1:8">
      <c r="A3" s="63" t="s">
        <v>77</v>
      </c>
      <c r="B3" s="63"/>
      <c r="C3" s="63"/>
      <c r="D3" s="63"/>
      <c r="E3" s="63"/>
      <c r="F3" s="63"/>
      <c r="G3" s="63"/>
      <c r="H3" s="63"/>
    </row>
    <row r="4" ht="14.25" spans="1:8">
      <c r="A4" s="64" t="s">
        <v>78</v>
      </c>
      <c r="B4" s="64" t="s">
        <v>79</v>
      </c>
      <c r="C4" s="64" t="s">
        <v>3</v>
      </c>
      <c r="D4" s="64" t="s">
        <v>8</v>
      </c>
      <c r="E4" s="64" t="s">
        <v>80</v>
      </c>
      <c r="F4" s="64"/>
      <c r="G4" s="64"/>
      <c r="H4" s="64"/>
    </row>
    <row r="5" ht="14.25" spans="1:8">
      <c r="A5" s="65"/>
      <c r="B5" s="65"/>
      <c r="C5" s="65"/>
      <c r="D5" s="65"/>
      <c r="E5" s="65" t="s">
        <v>81</v>
      </c>
      <c r="F5" s="65" t="s">
        <v>82</v>
      </c>
      <c r="G5" s="65" t="s">
        <v>83</v>
      </c>
      <c r="H5" s="65" t="s">
        <v>84</v>
      </c>
    </row>
    <row r="6" ht="14.25" spans="1:8">
      <c r="A6" s="66" t="s">
        <v>85</v>
      </c>
      <c r="B6" s="66" t="s">
        <v>86</v>
      </c>
      <c r="C6" s="67" t="s">
        <v>87</v>
      </c>
      <c r="D6" s="67">
        <v>2</v>
      </c>
      <c r="E6" s="68">
        <v>2</v>
      </c>
      <c r="F6" s="69" t="s">
        <v>88</v>
      </c>
      <c r="G6" s="69" t="s">
        <v>88</v>
      </c>
      <c r="H6" s="69" t="s">
        <v>88</v>
      </c>
    </row>
    <row r="7" ht="14.25" spans="1:8">
      <c r="A7" s="70" t="s">
        <v>85</v>
      </c>
      <c r="B7" s="70" t="s">
        <v>89</v>
      </c>
      <c r="C7" s="67" t="s">
        <v>87</v>
      </c>
      <c r="D7" s="71">
        <v>0.5</v>
      </c>
      <c r="E7" s="72">
        <v>0.25</v>
      </c>
      <c r="F7" s="73"/>
      <c r="G7" s="74"/>
      <c r="H7" s="75"/>
    </row>
    <row r="8" ht="14.25" spans="1:8">
      <c r="A8" s="76"/>
      <c r="B8" s="77"/>
      <c r="C8" s="65" t="s">
        <v>90</v>
      </c>
      <c r="D8" s="64"/>
      <c r="E8" s="78"/>
      <c r="F8" s="79">
        <v>0.25</v>
      </c>
      <c r="G8" s="79"/>
      <c r="H8" s="79"/>
    </row>
    <row r="9" ht="28.5" spans="1:8">
      <c r="A9" s="76"/>
      <c r="B9" s="66" t="s">
        <v>91</v>
      </c>
      <c r="C9" s="67" t="s">
        <v>87</v>
      </c>
      <c r="D9" s="65">
        <v>1</v>
      </c>
      <c r="E9" s="72">
        <v>0.5</v>
      </c>
      <c r="F9" s="72">
        <v>0.25</v>
      </c>
      <c r="G9" s="72">
        <v>0.25</v>
      </c>
      <c r="H9" s="79" t="s">
        <v>88</v>
      </c>
    </row>
    <row r="10" ht="14.25" spans="1:8">
      <c r="A10" s="76"/>
      <c r="B10" s="70" t="s">
        <v>92</v>
      </c>
      <c r="C10" s="67" t="s">
        <v>87</v>
      </c>
      <c r="D10" s="71">
        <v>0.5</v>
      </c>
      <c r="E10" s="72">
        <v>0.25</v>
      </c>
      <c r="F10" s="80"/>
      <c r="G10" s="81"/>
      <c r="H10" s="82"/>
    </row>
    <row r="11" ht="14.25" spans="1:8">
      <c r="A11" s="76"/>
      <c r="B11" s="76"/>
      <c r="C11" s="71" t="s">
        <v>90</v>
      </c>
      <c r="D11" s="64"/>
      <c r="E11" s="83"/>
      <c r="F11" s="79">
        <v>0.25</v>
      </c>
      <c r="G11" s="79"/>
      <c r="H11" s="79"/>
    </row>
    <row r="12" ht="14.25" spans="1:8">
      <c r="A12" s="76"/>
      <c r="B12" s="66" t="s">
        <v>93</v>
      </c>
      <c r="C12" s="67" t="s">
        <v>87</v>
      </c>
      <c r="D12" s="84">
        <v>2</v>
      </c>
      <c r="E12" s="72">
        <v>1</v>
      </c>
      <c r="F12" s="72">
        <v>0.25</v>
      </c>
      <c r="G12" s="72">
        <v>0.25</v>
      </c>
      <c r="H12" s="79"/>
    </row>
    <row r="13" ht="14.25" spans="1:8">
      <c r="A13" s="77"/>
      <c r="B13" s="66"/>
      <c r="C13" s="65" t="s">
        <v>90</v>
      </c>
      <c r="D13" s="64"/>
      <c r="E13" s="79"/>
      <c r="F13" s="80">
        <v>0.5</v>
      </c>
      <c r="G13" s="81"/>
      <c r="H13" s="82"/>
    </row>
    <row r="14" ht="14.25" spans="1:8">
      <c r="A14" s="85" t="s">
        <v>94</v>
      </c>
      <c r="B14" s="86" t="s">
        <v>95</v>
      </c>
      <c r="C14" s="67" t="s">
        <v>87</v>
      </c>
      <c r="D14" s="71">
        <v>1</v>
      </c>
      <c r="E14" s="72">
        <v>0.5</v>
      </c>
      <c r="F14" s="72"/>
      <c r="G14" s="80"/>
      <c r="H14" s="82"/>
    </row>
    <row r="15" ht="14.25" spans="1:8">
      <c r="A15" s="85"/>
      <c r="B15" s="87"/>
      <c r="C15" s="65" t="s">
        <v>90</v>
      </c>
      <c r="D15" s="64"/>
      <c r="E15" s="78"/>
      <c r="F15" s="78"/>
      <c r="G15" s="79">
        <v>0.5</v>
      </c>
      <c r="H15" s="79"/>
    </row>
    <row r="16" ht="14.25" spans="1:8">
      <c r="A16" s="85"/>
      <c r="B16" s="86" t="s">
        <v>96</v>
      </c>
      <c r="C16" s="67" t="s">
        <v>87</v>
      </c>
      <c r="D16" s="71">
        <v>1</v>
      </c>
      <c r="E16" s="72">
        <v>0.5</v>
      </c>
      <c r="F16" s="72"/>
      <c r="G16" s="80"/>
      <c r="H16" s="82"/>
    </row>
    <row r="17" ht="14.25" spans="1:8">
      <c r="A17" s="85"/>
      <c r="B17" s="87"/>
      <c r="C17" s="65" t="s">
        <v>90</v>
      </c>
      <c r="D17" s="64"/>
      <c r="E17" s="78"/>
      <c r="F17" s="78"/>
      <c r="G17" s="79">
        <v>0.5</v>
      </c>
      <c r="H17" s="79"/>
    </row>
    <row r="18" ht="14.25" spans="1:8">
      <c r="A18" s="85"/>
      <c r="B18" s="69" t="s">
        <v>93</v>
      </c>
      <c r="C18" s="67" t="s">
        <v>87</v>
      </c>
      <c r="D18" s="84">
        <v>2</v>
      </c>
      <c r="E18" s="88">
        <v>1</v>
      </c>
      <c r="F18" s="89"/>
      <c r="G18" s="80"/>
      <c r="H18" s="82"/>
    </row>
    <row r="19" ht="14.25" spans="1:8">
      <c r="A19" s="87"/>
      <c r="B19" s="69"/>
      <c r="C19" s="65" t="s">
        <v>90</v>
      </c>
      <c r="D19" s="64"/>
      <c r="E19" s="80"/>
      <c r="F19" s="82"/>
      <c r="G19" s="80">
        <v>1</v>
      </c>
      <c r="H19" s="82"/>
    </row>
    <row r="20" ht="14.25" spans="1:8">
      <c r="A20" s="66" t="s">
        <v>97</v>
      </c>
      <c r="B20" s="66" t="s">
        <v>98</v>
      </c>
      <c r="C20" s="67" t="s">
        <v>87</v>
      </c>
      <c r="D20" s="71">
        <v>1</v>
      </c>
      <c r="E20" s="72">
        <v>0.25</v>
      </c>
      <c r="F20" s="80"/>
      <c r="G20" s="81"/>
      <c r="H20" s="82"/>
    </row>
    <row r="21" ht="14.25" spans="1:8">
      <c r="A21" s="66"/>
      <c r="B21" s="66"/>
      <c r="C21" s="65" t="s">
        <v>90</v>
      </c>
      <c r="D21" s="84"/>
      <c r="E21" s="83"/>
      <c r="F21" s="79">
        <v>0.25</v>
      </c>
      <c r="G21" s="79"/>
      <c r="H21" s="79"/>
    </row>
    <row r="22" ht="14.25" spans="1:8">
      <c r="A22" s="66"/>
      <c r="B22" s="66"/>
      <c r="C22" s="69" t="s">
        <v>90</v>
      </c>
      <c r="D22" s="64"/>
      <c r="E22" s="79">
        <v>0.5</v>
      </c>
      <c r="F22" s="79"/>
      <c r="G22" s="79"/>
      <c r="H22" s="79"/>
    </row>
    <row r="23" ht="14.25" spans="1:8">
      <c r="A23" s="66"/>
      <c r="B23" s="69" t="s">
        <v>99</v>
      </c>
      <c r="C23" s="67" t="s">
        <v>87</v>
      </c>
      <c r="D23" s="71">
        <v>1</v>
      </c>
      <c r="E23" s="72">
        <v>0.25</v>
      </c>
      <c r="F23" s="80"/>
      <c r="G23" s="81"/>
      <c r="H23" s="82"/>
    </row>
    <row r="24" ht="14.25" spans="1:8">
      <c r="A24" s="66"/>
      <c r="B24" s="69"/>
      <c r="C24" s="65" t="s">
        <v>90</v>
      </c>
      <c r="D24" s="84"/>
      <c r="E24" s="83"/>
      <c r="F24" s="79">
        <v>0.25</v>
      </c>
      <c r="G24" s="79"/>
      <c r="H24" s="79"/>
    </row>
    <row r="25" ht="14.25" spans="1:8">
      <c r="A25" s="66"/>
      <c r="B25" s="69"/>
      <c r="C25" s="69" t="s">
        <v>90</v>
      </c>
      <c r="D25" s="64"/>
      <c r="E25" s="69">
        <v>0.5</v>
      </c>
      <c r="F25" s="69"/>
      <c r="G25" s="69"/>
      <c r="H25" s="69"/>
    </row>
    <row r="26" ht="14.25" spans="1:8">
      <c r="A26" s="66"/>
      <c r="B26" s="69" t="s">
        <v>93</v>
      </c>
      <c r="C26" s="67" t="s">
        <v>87</v>
      </c>
      <c r="D26" s="71">
        <v>2</v>
      </c>
      <c r="E26" s="68">
        <v>0.5</v>
      </c>
      <c r="F26" s="73"/>
      <c r="G26" s="74"/>
      <c r="H26" s="75"/>
    </row>
    <row r="27" ht="14.25" spans="1:8">
      <c r="A27" s="66"/>
      <c r="B27" s="69"/>
      <c r="C27" s="65" t="s">
        <v>90</v>
      </c>
      <c r="D27" s="64"/>
      <c r="E27" s="73">
        <v>1.5</v>
      </c>
      <c r="F27" s="74"/>
      <c r="G27" s="74"/>
      <c r="H27" s="75"/>
    </row>
    <row r="28" ht="14.25" spans="1:8">
      <c r="A28" s="79" t="s">
        <v>100</v>
      </c>
      <c r="B28" s="79" t="s">
        <v>101</v>
      </c>
      <c r="C28" s="67" t="s">
        <v>87</v>
      </c>
      <c r="D28" s="71">
        <v>1.5</v>
      </c>
      <c r="E28" s="68">
        <v>0.5</v>
      </c>
      <c r="F28" s="68">
        <v>0.25</v>
      </c>
      <c r="G28" s="68">
        <v>0.25</v>
      </c>
      <c r="H28" s="69" t="s">
        <v>88</v>
      </c>
    </row>
    <row r="29" ht="14.25" spans="1:8">
      <c r="A29" s="79"/>
      <c r="B29" s="79"/>
      <c r="C29" s="69" t="s">
        <v>90</v>
      </c>
      <c r="D29" s="64"/>
      <c r="E29" s="69">
        <v>0.5</v>
      </c>
      <c r="F29" s="69"/>
      <c r="G29" s="69"/>
      <c r="H29" s="69"/>
    </row>
    <row r="30" ht="14.25" spans="1:8">
      <c r="A30" s="79"/>
      <c r="B30" s="79" t="s">
        <v>102</v>
      </c>
      <c r="C30" s="69" t="s">
        <v>90</v>
      </c>
      <c r="D30" s="65">
        <v>0.5</v>
      </c>
      <c r="E30" s="69">
        <v>0.5</v>
      </c>
      <c r="F30" s="69"/>
      <c r="G30" s="69"/>
      <c r="H30" s="69"/>
    </row>
    <row r="31" ht="14.25" spans="1:8">
      <c r="A31" s="79"/>
      <c r="B31" s="69" t="s">
        <v>93</v>
      </c>
      <c r="C31" s="67" t="s">
        <v>87</v>
      </c>
      <c r="D31" s="71">
        <v>2</v>
      </c>
      <c r="E31" s="68">
        <v>0.5</v>
      </c>
      <c r="F31" s="68">
        <v>0.25</v>
      </c>
      <c r="G31" s="68">
        <v>0.25</v>
      </c>
      <c r="H31" s="69"/>
    </row>
    <row r="32" ht="14.25" spans="1:8">
      <c r="A32" s="79"/>
      <c r="B32" s="69"/>
      <c r="C32" s="65" t="s">
        <v>90</v>
      </c>
      <c r="D32" s="64"/>
      <c r="E32" s="80">
        <v>1</v>
      </c>
      <c r="F32" s="81"/>
      <c r="G32" s="81"/>
      <c r="H32" s="82"/>
    </row>
    <row r="33" ht="14.25" spans="1:8">
      <c r="A33" s="90" t="s">
        <v>103</v>
      </c>
      <c r="B33" s="90" t="s">
        <v>104</v>
      </c>
      <c r="C33" s="69" t="s">
        <v>88</v>
      </c>
      <c r="D33" s="65" t="s">
        <v>88</v>
      </c>
      <c r="E33" s="69" t="s">
        <v>88</v>
      </c>
      <c r="F33" s="69" t="s">
        <v>88</v>
      </c>
      <c r="G33" s="69" t="s">
        <v>88</v>
      </c>
      <c r="H33" s="69" t="s">
        <v>88</v>
      </c>
    </row>
    <row r="34" ht="14.25" spans="1:8">
      <c r="A34" s="69" t="s">
        <v>105</v>
      </c>
      <c r="B34" s="69"/>
      <c r="C34" s="69" t="s">
        <v>87</v>
      </c>
      <c r="D34" s="69" t="s">
        <v>106</v>
      </c>
      <c r="E34" s="69"/>
      <c r="F34" s="69"/>
      <c r="G34" s="69"/>
      <c r="H34" s="69"/>
    </row>
    <row r="35" ht="14.25" spans="1:8">
      <c r="A35" s="69"/>
      <c r="B35" s="69"/>
      <c r="C35" s="69" t="s">
        <v>90</v>
      </c>
      <c r="D35" s="69">
        <v>4</v>
      </c>
      <c r="E35" s="69"/>
      <c r="F35" s="69"/>
      <c r="G35" s="69"/>
      <c r="H35" s="69"/>
    </row>
    <row r="36" ht="14.25" spans="1:8">
      <c r="A36" s="73" t="s">
        <v>107</v>
      </c>
      <c r="B36" s="74"/>
      <c r="C36" s="74"/>
      <c r="D36" s="74"/>
      <c r="E36" s="74"/>
      <c r="F36" s="74"/>
      <c r="G36" s="74"/>
      <c r="H36" s="75"/>
    </row>
  </sheetData>
  <mergeCells count="54">
    <mergeCell ref="A2:H2"/>
    <mergeCell ref="A3:H3"/>
    <mergeCell ref="E4:H4"/>
    <mergeCell ref="F8:H8"/>
    <mergeCell ref="F11:H11"/>
    <mergeCell ref="F13:H13"/>
    <mergeCell ref="E14:F14"/>
    <mergeCell ref="G15:H15"/>
    <mergeCell ref="E16:F16"/>
    <mergeCell ref="G17:H17"/>
    <mergeCell ref="E18:F18"/>
    <mergeCell ref="G19:H19"/>
    <mergeCell ref="F21:H21"/>
    <mergeCell ref="E22:H22"/>
    <mergeCell ref="F24:H24"/>
    <mergeCell ref="E25:H25"/>
    <mergeCell ref="E27:H27"/>
    <mergeCell ref="E29:H29"/>
    <mergeCell ref="E30:H30"/>
    <mergeCell ref="E32:H32"/>
    <mergeCell ref="D34:H34"/>
    <mergeCell ref="D35:H35"/>
    <mergeCell ref="A36:H36"/>
    <mergeCell ref="A4:A5"/>
    <mergeCell ref="A7:A13"/>
    <mergeCell ref="A14:A19"/>
    <mergeCell ref="A20:A27"/>
    <mergeCell ref="A28:A32"/>
    <mergeCell ref="B4:B5"/>
    <mergeCell ref="B7:B8"/>
    <mergeCell ref="B10:B11"/>
    <mergeCell ref="B12:B13"/>
    <mergeCell ref="B14:B15"/>
    <mergeCell ref="B16:B17"/>
    <mergeCell ref="B18:B19"/>
    <mergeCell ref="B20:B22"/>
    <mergeCell ref="B23:B25"/>
    <mergeCell ref="B26:B27"/>
    <mergeCell ref="B28:B29"/>
    <mergeCell ref="B31:B32"/>
    <mergeCell ref="C4:C5"/>
    <mergeCell ref="D4:D5"/>
    <mergeCell ref="D7:D8"/>
    <mergeCell ref="D10:D11"/>
    <mergeCell ref="D12:D13"/>
    <mergeCell ref="D14:D15"/>
    <mergeCell ref="D16:D17"/>
    <mergeCell ref="D18:D19"/>
    <mergeCell ref="D20:D22"/>
    <mergeCell ref="D23:D25"/>
    <mergeCell ref="D26:D27"/>
    <mergeCell ref="D28:D29"/>
    <mergeCell ref="D31:D32"/>
    <mergeCell ref="A34:B35"/>
  </mergeCell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60"/>
  <sheetViews>
    <sheetView tabSelected="1" workbookViewId="0">
      <pane xSplit="2" ySplit="5" topLeftCell="C47" activePane="bottomRight" state="frozen"/>
      <selection/>
      <selection pane="topRight"/>
      <selection pane="bottomLeft"/>
      <selection pane="bottomRight" activeCell="D11" sqref="D11"/>
    </sheetView>
  </sheetViews>
  <sheetFormatPr defaultColWidth="9" defaultRowHeight="11.25"/>
  <cols>
    <col min="1" max="2" width="5.09166666666667" style="1" customWidth="1"/>
    <col min="3" max="3" width="7.63333333333333" style="56" customWidth="1"/>
    <col min="4" max="4" width="11" style="1" customWidth="1"/>
    <col min="5" max="8" width="4.63333333333333" style="57" customWidth="1"/>
    <col min="9" max="16" width="4.63333333333333" style="1" customWidth="1"/>
    <col min="17" max="17" width="9.45" style="1" customWidth="1"/>
    <col min="18" max="16384" width="9" style="1"/>
  </cols>
  <sheetData>
    <row r="1" ht="14.25" customHeight="1" spans="1:17">
      <c r="A1" s="37" t="s">
        <v>108</v>
      </c>
      <c r="B1" s="37"/>
      <c r="C1" s="6"/>
      <c r="D1" s="7"/>
      <c r="E1" s="37"/>
      <c r="F1" s="37"/>
      <c r="G1" s="37"/>
      <c r="H1" s="37"/>
      <c r="I1" s="7"/>
      <c r="J1" s="7"/>
      <c r="K1" s="7"/>
      <c r="L1" s="7"/>
      <c r="M1" s="7"/>
      <c r="N1" s="7"/>
      <c r="O1" s="7"/>
      <c r="P1" s="7"/>
      <c r="Q1" s="2"/>
    </row>
    <row r="2" ht="21" customHeight="1" spans="1:17">
      <c r="A2" s="58" t="s">
        <v>109</v>
      </c>
      <c r="B2" s="58"/>
      <c r="C2" s="58"/>
      <c r="D2" s="58"/>
      <c r="E2" s="58"/>
      <c r="F2" s="58"/>
      <c r="G2" s="58"/>
      <c r="H2" s="58"/>
      <c r="I2" s="58"/>
      <c r="J2" s="58"/>
      <c r="K2" s="58"/>
      <c r="L2" s="58"/>
      <c r="M2" s="58"/>
      <c r="N2" s="58"/>
      <c r="O2" s="58"/>
      <c r="P2" s="58"/>
      <c r="Q2" s="60"/>
    </row>
    <row r="3" ht="15" customHeight="1" spans="1:17">
      <c r="A3" s="11" t="s">
        <v>3</v>
      </c>
      <c r="B3" s="11"/>
      <c r="C3" s="11" t="s">
        <v>4</v>
      </c>
      <c r="D3" s="11" t="s">
        <v>5</v>
      </c>
      <c r="E3" s="11" t="s">
        <v>6</v>
      </c>
      <c r="F3" s="11"/>
      <c r="G3" s="11"/>
      <c r="H3" s="11"/>
      <c r="I3" s="11" t="s">
        <v>7</v>
      </c>
      <c r="J3" s="11"/>
      <c r="K3" s="11"/>
      <c r="L3" s="11"/>
      <c r="M3" s="11"/>
      <c r="N3" s="11"/>
      <c r="O3" s="11"/>
      <c r="P3" s="11"/>
      <c r="Q3" s="28"/>
    </row>
    <row r="4" ht="15" customHeight="1" spans="1:17">
      <c r="A4" s="11"/>
      <c r="B4" s="11"/>
      <c r="C4" s="11"/>
      <c r="D4" s="11"/>
      <c r="E4" s="11" t="s">
        <v>8</v>
      </c>
      <c r="F4" s="11" t="s">
        <v>9</v>
      </c>
      <c r="G4" s="11" t="s">
        <v>10</v>
      </c>
      <c r="H4" s="11" t="s">
        <v>11</v>
      </c>
      <c r="I4" s="11" t="s">
        <v>12</v>
      </c>
      <c r="J4" s="11"/>
      <c r="K4" s="11" t="s">
        <v>13</v>
      </c>
      <c r="L4" s="11"/>
      <c r="M4" s="11" t="s">
        <v>14</v>
      </c>
      <c r="N4" s="11"/>
      <c r="O4" s="11" t="s">
        <v>15</v>
      </c>
      <c r="P4" s="11"/>
      <c r="Q4" s="28"/>
    </row>
    <row r="5" ht="14.25" customHeight="1" spans="1:17">
      <c r="A5" s="11"/>
      <c r="B5" s="11"/>
      <c r="C5" s="11"/>
      <c r="D5" s="11"/>
      <c r="E5" s="11"/>
      <c r="F5" s="11"/>
      <c r="G5" s="11"/>
      <c r="H5" s="11"/>
      <c r="I5" s="11">
        <v>1</v>
      </c>
      <c r="J5" s="11">
        <v>2</v>
      </c>
      <c r="K5" s="11">
        <v>3</v>
      </c>
      <c r="L5" s="11">
        <v>4</v>
      </c>
      <c r="M5" s="11">
        <v>5</v>
      </c>
      <c r="N5" s="11">
        <v>6</v>
      </c>
      <c r="O5" s="11">
        <v>7</v>
      </c>
      <c r="P5" s="11">
        <v>8</v>
      </c>
      <c r="Q5" s="28"/>
    </row>
    <row r="6" ht="34.5" customHeight="1" spans="1:17">
      <c r="A6" s="12" t="s">
        <v>110</v>
      </c>
      <c r="B6" s="12" t="s">
        <v>111</v>
      </c>
      <c r="C6" s="13" t="s">
        <v>112</v>
      </c>
      <c r="D6" s="14" t="s">
        <v>113</v>
      </c>
      <c r="E6" s="14">
        <v>4</v>
      </c>
      <c r="F6" s="14">
        <v>72</v>
      </c>
      <c r="G6" s="14">
        <v>72</v>
      </c>
      <c r="H6" s="14">
        <v>0</v>
      </c>
      <c r="I6" s="14">
        <v>4</v>
      </c>
      <c r="J6" s="14"/>
      <c r="K6" s="14"/>
      <c r="L6" s="14"/>
      <c r="M6" s="14"/>
      <c r="N6" s="14"/>
      <c r="O6" s="14"/>
      <c r="P6" s="14"/>
      <c r="Q6" s="29"/>
    </row>
    <row r="7" ht="34.5" customHeight="1" spans="1:17">
      <c r="A7" s="12"/>
      <c r="B7" s="12"/>
      <c r="C7" s="13" t="s">
        <v>114</v>
      </c>
      <c r="D7" s="14" t="s">
        <v>115</v>
      </c>
      <c r="E7" s="14">
        <v>5</v>
      </c>
      <c r="F7" s="14">
        <v>90</v>
      </c>
      <c r="G7" s="14">
        <v>90</v>
      </c>
      <c r="H7" s="14">
        <v>0</v>
      </c>
      <c r="I7" s="14"/>
      <c r="J7" s="14">
        <v>5</v>
      </c>
      <c r="K7" s="14"/>
      <c r="L7" s="14"/>
      <c r="M7" s="14"/>
      <c r="N7" s="14"/>
      <c r="O7" s="14"/>
      <c r="P7" s="14"/>
      <c r="Q7" s="29"/>
    </row>
    <row r="8" ht="34.5" customHeight="1" spans="1:17">
      <c r="A8" s="12"/>
      <c r="B8" s="12"/>
      <c r="C8" s="13" t="s">
        <v>116</v>
      </c>
      <c r="D8" s="14" t="s">
        <v>117</v>
      </c>
      <c r="E8" s="14">
        <v>3</v>
      </c>
      <c r="F8" s="14">
        <v>54</v>
      </c>
      <c r="G8" s="14">
        <v>54</v>
      </c>
      <c r="H8" s="14">
        <v>0</v>
      </c>
      <c r="I8" s="14"/>
      <c r="J8" s="14"/>
      <c r="K8" s="14">
        <v>3</v>
      </c>
      <c r="L8" s="14"/>
      <c r="M8" s="14"/>
      <c r="N8" s="14"/>
      <c r="O8" s="14"/>
      <c r="P8" s="14"/>
      <c r="Q8" s="29"/>
    </row>
    <row r="9" ht="34.5" customHeight="1" spans="1:17">
      <c r="A9" s="12"/>
      <c r="B9" s="12"/>
      <c r="C9" s="13" t="s">
        <v>118</v>
      </c>
      <c r="D9" s="14" t="s">
        <v>117</v>
      </c>
      <c r="E9" s="14">
        <v>2</v>
      </c>
      <c r="F9" s="14">
        <v>36</v>
      </c>
      <c r="G9" s="14">
        <v>36</v>
      </c>
      <c r="H9" s="14">
        <v>0</v>
      </c>
      <c r="I9" s="14"/>
      <c r="J9" s="14"/>
      <c r="K9" s="14"/>
      <c r="L9" s="14">
        <v>3</v>
      </c>
      <c r="M9" s="14"/>
      <c r="N9" s="14"/>
      <c r="O9" s="14"/>
      <c r="P9" s="14"/>
      <c r="Q9" s="29"/>
    </row>
    <row r="10" ht="34.5" customHeight="1" spans="1:17">
      <c r="A10" s="12"/>
      <c r="B10" s="12"/>
      <c r="C10" s="13" t="s">
        <v>119</v>
      </c>
      <c r="D10" s="14" t="s">
        <v>120</v>
      </c>
      <c r="E10" s="14">
        <v>1</v>
      </c>
      <c r="F10" s="14">
        <v>20</v>
      </c>
      <c r="G10" s="14">
        <v>0</v>
      </c>
      <c r="H10" s="14">
        <v>20</v>
      </c>
      <c r="I10" s="14"/>
      <c r="J10" s="14"/>
      <c r="K10" s="14"/>
      <c r="L10" s="14">
        <v>3</v>
      </c>
      <c r="M10" s="14"/>
      <c r="N10" s="14"/>
      <c r="O10" s="14"/>
      <c r="P10" s="14"/>
      <c r="Q10" s="29"/>
    </row>
    <row r="11" ht="34.5" customHeight="1" spans="1:17">
      <c r="A11" s="12"/>
      <c r="B11" s="12"/>
      <c r="C11" s="13" t="s">
        <v>121</v>
      </c>
      <c r="D11" s="14" t="s">
        <v>122</v>
      </c>
      <c r="E11" s="14">
        <v>3</v>
      </c>
      <c r="F11" s="14">
        <v>54</v>
      </c>
      <c r="G11" s="14">
        <v>54</v>
      </c>
      <c r="H11" s="14">
        <v>0</v>
      </c>
      <c r="I11" s="14">
        <v>3</v>
      </c>
      <c r="J11" s="14"/>
      <c r="K11" s="14"/>
      <c r="L11" s="14"/>
      <c r="M11" s="14"/>
      <c r="N11" s="14"/>
      <c r="O11" s="14"/>
      <c r="P11" s="14"/>
      <c r="Q11" s="29"/>
    </row>
    <row r="12" ht="34.5" customHeight="1" spans="1:17">
      <c r="A12" s="12"/>
      <c r="B12" s="12"/>
      <c r="C12" s="13" t="s">
        <v>123</v>
      </c>
      <c r="D12" s="14" t="s">
        <v>124</v>
      </c>
      <c r="E12" s="14">
        <v>3</v>
      </c>
      <c r="F12" s="14">
        <v>54</v>
      </c>
      <c r="G12" s="14">
        <v>54</v>
      </c>
      <c r="H12" s="14">
        <v>0</v>
      </c>
      <c r="I12" s="14"/>
      <c r="J12" s="14"/>
      <c r="K12" s="14"/>
      <c r="L12" s="14">
        <v>3</v>
      </c>
      <c r="M12" s="14"/>
      <c r="N12" s="14"/>
      <c r="O12" s="14"/>
      <c r="P12" s="14"/>
      <c r="Q12" s="29"/>
    </row>
    <row r="13" ht="34.5" customHeight="1" spans="1:17">
      <c r="A13" s="12"/>
      <c r="B13" s="12"/>
      <c r="C13" s="13" t="s">
        <v>125</v>
      </c>
      <c r="D13" s="14" t="s">
        <v>126</v>
      </c>
      <c r="E13" s="14">
        <v>3</v>
      </c>
      <c r="F13" s="14">
        <v>54</v>
      </c>
      <c r="G13" s="14">
        <v>54</v>
      </c>
      <c r="H13" s="14">
        <v>0</v>
      </c>
      <c r="I13" s="14"/>
      <c r="J13" s="14"/>
      <c r="K13" s="14"/>
      <c r="L13" s="14"/>
      <c r="M13" s="14">
        <v>3</v>
      </c>
      <c r="N13" s="14"/>
      <c r="O13" s="14"/>
      <c r="P13" s="14"/>
      <c r="Q13" s="29"/>
    </row>
    <row r="14" ht="15" customHeight="1" spans="1:17">
      <c r="A14" s="12"/>
      <c r="B14" s="12"/>
      <c r="C14" s="15" t="s">
        <v>44</v>
      </c>
      <c r="D14" s="16"/>
      <c r="E14" s="17">
        <f>SUM(E6:E13)</f>
        <v>24</v>
      </c>
      <c r="F14" s="17">
        <f t="shared" ref="F14:P14" si="0">SUM(F6:F13)</f>
        <v>434</v>
      </c>
      <c r="G14" s="17">
        <f t="shared" si="0"/>
        <v>414</v>
      </c>
      <c r="H14" s="17">
        <f t="shared" si="0"/>
        <v>20</v>
      </c>
      <c r="I14" s="17">
        <f t="shared" si="0"/>
        <v>7</v>
      </c>
      <c r="J14" s="17">
        <f t="shared" si="0"/>
        <v>5</v>
      </c>
      <c r="K14" s="17">
        <f t="shared" si="0"/>
        <v>3</v>
      </c>
      <c r="L14" s="17">
        <f t="shared" si="0"/>
        <v>9</v>
      </c>
      <c r="M14" s="17">
        <f t="shared" si="0"/>
        <v>3</v>
      </c>
      <c r="N14" s="17">
        <f t="shared" si="0"/>
        <v>0</v>
      </c>
      <c r="O14" s="17">
        <f t="shared" si="0"/>
        <v>0</v>
      </c>
      <c r="P14" s="17">
        <f t="shared" si="0"/>
        <v>0</v>
      </c>
      <c r="Q14" s="29"/>
    </row>
    <row r="15" ht="31.4" customHeight="1" spans="1:17">
      <c r="A15" s="12"/>
      <c r="B15" s="12" t="s">
        <v>127</v>
      </c>
      <c r="C15" s="13" t="s">
        <v>128</v>
      </c>
      <c r="D15" s="14" t="s">
        <v>129</v>
      </c>
      <c r="E15" s="14">
        <v>1</v>
      </c>
      <c r="F15" s="14">
        <v>18</v>
      </c>
      <c r="G15" s="14">
        <v>18</v>
      </c>
      <c r="H15" s="14">
        <v>0</v>
      </c>
      <c r="I15" s="14">
        <v>3</v>
      </c>
      <c r="J15" s="14"/>
      <c r="K15" s="14"/>
      <c r="L15" s="14"/>
      <c r="M15" s="14"/>
      <c r="N15" s="14"/>
      <c r="O15" s="14"/>
      <c r="P15" s="14"/>
      <c r="Q15" s="29"/>
    </row>
    <row r="16" ht="36.4" customHeight="1" spans="1:17">
      <c r="A16" s="12"/>
      <c r="B16" s="12"/>
      <c r="C16" s="13" t="s">
        <v>130</v>
      </c>
      <c r="D16" s="14" t="s">
        <v>131</v>
      </c>
      <c r="E16" s="14">
        <v>2</v>
      </c>
      <c r="F16" s="14">
        <v>36</v>
      </c>
      <c r="G16" s="14">
        <v>36</v>
      </c>
      <c r="H16" s="14">
        <v>0</v>
      </c>
      <c r="I16" s="14">
        <v>3</v>
      </c>
      <c r="J16" s="14"/>
      <c r="K16" s="14"/>
      <c r="L16" s="14"/>
      <c r="M16" s="14"/>
      <c r="N16" s="14"/>
      <c r="O16" s="14"/>
      <c r="P16" s="14"/>
      <c r="Q16" s="29"/>
    </row>
    <row r="17" ht="36.4" customHeight="1" spans="1:17">
      <c r="A17" s="12"/>
      <c r="B17" s="12"/>
      <c r="C17" s="13" t="s">
        <v>132</v>
      </c>
      <c r="D17" s="14" t="s">
        <v>133</v>
      </c>
      <c r="E17" s="14">
        <v>3</v>
      </c>
      <c r="F17" s="14">
        <v>54</v>
      </c>
      <c r="G17" s="14">
        <v>27</v>
      </c>
      <c r="H17" s="14">
        <v>27</v>
      </c>
      <c r="I17" s="14"/>
      <c r="J17" s="14">
        <v>3</v>
      </c>
      <c r="K17" s="14"/>
      <c r="L17" s="14"/>
      <c r="M17" s="14"/>
      <c r="N17" s="14"/>
      <c r="O17" s="14"/>
      <c r="P17" s="14"/>
      <c r="Q17" s="29"/>
    </row>
    <row r="18" ht="28.4" customHeight="1" spans="1:17">
      <c r="A18" s="12"/>
      <c r="B18" s="12"/>
      <c r="C18" s="13" t="s">
        <v>134</v>
      </c>
      <c r="D18" s="14" t="s">
        <v>135</v>
      </c>
      <c r="E18" s="14">
        <v>3</v>
      </c>
      <c r="F18" s="14">
        <v>54</v>
      </c>
      <c r="G18" s="14">
        <v>54</v>
      </c>
      <c r="H18" s="14">
        <v>0</v>
      </c>
      <c r="I18" s="14"/>
      <c r="J18" s="14"/>
      <c r="K18" s="14">
        <v>3</v>
      </c>
      <c r="L18" s="14"/>
      <c r="M18" s="14"/>
      <c r="N18" s="14"/>
      <c r="O18" s="14"/>
      <c r="P18" s="14"/>
      <c r="Q18" s="28"/>
    </row>
    <row r="19" ht="37.5" customHeight="1" spans="1:17">
      <c r="A19" s="12"/>
      <c r="B19" s="12"/>
      <c r="C19" s="13" t="s">
        <v>136</v>
      </c>
      <c r="D19" s="14" t="s">
        <v>137</v>
      </c>
      <c r="E19" s="14">
        <v>2</v>
      </c>
      <c r="F19" s="14">
        <v>36</v>
      </c>
      <c r="G19" s="14">
        <v>36</v>
      </c>
      <c r="H19" s="14">
        <v>0</v>
      </c>
      <c r="I19" s="14"/>
      <c r="J19" s="14"/>
      <c r="K19" s="14"/>
      <c r="L19" s="14">
        <v>3</v>
      </c>
      <c r="M19" s="14"/>
      <c r="N19" s="14"/>
      <c r="O19" s="14"/>
      <c r="P19" s="14"/>
      <c r="Q19" s="28"/>
    </row>
    <row r="20" ht="34.4" customHeight="1" spans="1:18">
      <c r="A20" s="12"/>
      <c r="B20" s="12"/>
      <c r="C20" s="13" t="s">
        <v>138</v>
      </c>
      <c r="D20" s="14" t="s">
        <v>139</v>
      </c>
      <c r="E20" s="14">
        <v>3</v>
      </c>
      <c r="F20" s="14">
        <v>54</v>
      </c>
      <c r="G20" s="14">
        <v>36</v>
      </c>
      <c r="H20" s="14">
        <v>18</v>
      </c>
      <c r="I20" s="14"/>
      <c r="J20" s="14"/>
      <c r="K20" s="14"/>
      <c r="L20" s="14">
        <v>3</v>
      </c>
      <c r="M20" s="14"/>
      <c r="N20" s="14"/>
      <c r="O20" s="14"/>
      <c r="P20" s="14"/>
      <c r="Q20" s="28"/>
      <c r="R20" s="30"/>
    </row>
    <row r="21" ht="34.4" customHeight="1" spans="1:18">
      <c r="A21" s="12"/>
      <c r="B21" s="12"/>
      <c r="C21" s="13" t="s">
        <v>140</v>
      </c>
      <c r="D21" s="14" t="s">
        <v>141</v>
      </c>
      <c r="E21" s="14">
        <v>2</v>
      </c>
      <c r="F21" s="14">
        <v>36</v>
      </c>
      <c r="G21" s="14">
        <v>36</v>
      </c>
      <c r="H21" s="14">
        <v>0</v>
      </c>
      <c r="I21" s="14"/>
      <c r="J21" s="14"/>
      <c r="K21" s="14"/>
      <c r="L21" s="14">
        <v>3</v>
      </c>
      <c r="M21" s="14"/>
      <c r="N21" s="14"/>
      <c r="O21" s="14"/>
      <c r="P21" s="14"/>
      <c r="Q21" s="31"/>
      <c r="R21" s="30"/>
    </row>
    <row r="22" ht="34.4" customHeight="1" spans="1:18">
      <c r="A22" s="12"/>
      <c r="B22" s="12"/>
      <c r="C22" s="13" t="s">
        <v>142</v>
      </c>
      <c r="D22" s="14" t="s">
        <v>143</v>
      </c>
      <c r="E22" s="14">
        <v>2</v>
      </c>
      <c r="F22" s="14">
        <v>36</v>
      </c>
      <c r="G22" s="14">
        <v>36</v>
      </c>
      <c r="H22" s="14">
        <v>0</v>
      </c>
      <c r="I22" s="14"/>
      <c r="J22" s="14"/>
      <c r="K22" s="14"/>
      <c r="L22" s="14"/>
      <c r="M22" s="14">
        <v>3</v>
      </c>
      <c r="N22" s="14"/>
      <c r="O22" s="14"/>
      <c r="P22" s="14"/>
      <c r="Q22" s="31"/>
      <c r="R22" s="30"/>
    </row>
    <row r="23" ht="27.75" customHeight="1" spans="1:18">
      <c r="A23" s="12"/>
      <c r="B23" s="12"/>
      <c r="C23" s="13" t="s">
        <v>144</v>
      </c>
      <c r="D23" s="14" t="s">
        <v>145</v>
      </c>
      <c r="E23" s="14">
        <v>3</v>
      </c>
      <c r="F23" s="14">
        <v>54</v>
      </c>
      <c r="G23" s="14">
        <v>27</v>
      </c>
      <c r="H23" s="14">
        <v>27</v>
      </c>
      <c r="I23" s="14"/>
      <c r="J23" s="14"/>
      <c r="K23" s="14"/>
      <c r="L23" s="14"/>
      <c r="M23" s="14">
        <v>3</v>
      </c>
      <c r="N23" s="14"/>
      <c r="O23" s="14"/>
      <c r="P23" s="14"/>
      <c r="Q23" s="29"/>
      <c r="R23" s="30"/>
    </row>
    <row r="24" ht="39.65" customHeight="1" spans="1:18">
      <c r="A24" s="12"/>
      <c r="B24" s="12"/>
      <c r="C24" s="13" t="s">
        <v>146</v>
      </c>
      <c r="D24" s="14" t="s">
        <v>147</v>
      </c>
      <c r="E24" s="14">
        <v>2</v>
      </c>
      <c r="F24" s="14">
        <v>36</v>
      </c>
      <c r="G24" s="14">
        <v>18</v>
      </c>
      <c r="H24" s="14">
        <v>18</v>
      </c>
      <c r="I24" s="14"/>
      <c r="J24" s="14"/>
      <c r="K24" s="14"/>
      <c r="L24" s="14"/>
      <c r="M24" s="14">
        <v>3</v>
      </c>
      <c r="N24" s="14"/>
      <c r="O24" s="14"/>
      <c r="P24" s="14"/>
      <c r="Q24" s="31"/>
      <c r="R24" s="30"/>
    </row>
    <row r="25" ht="39.65" customHeight="1" spans="1:18">
      <c r="A25" s="12"/>
      <c r="B25" s="12"/>
      <c r="C25" s="13" t="s">
        <v>148</v>
      </c>
      <c r="D25" s="14" t="s">
        <v>149</v>
      </c>
      <c r="E25" s="14">
        <v>2</v>
      </c>
      <c r="F25" s="14">
        <v>36</v>
      </c>
      <c r="G25" s="14">
        <v>36</v>
      </c>
      <c r="H25" s="14">
        <v>0</v>
      </c>
      <c r="I25" s="14"/>
      <c r="J25" s="14"/>
      <c r="K25" s="14"/>
      <c r="L25" s="14"/>
      <c r="M25" s="14"/>
      <c r="N25" s="14">
        <v>3</v>
      </c>
      <c r="O25" s="14"/>
      <c r="P25" s="14"/>
      <c r="Q25" s="31"/>
      <c r="R25" s="30"/>
    </row>
    <row r="26" ht="24" spans="1:17">
      <c r="A26" s="12"/>
      <c r="B26" s="12"/>
      <c r="C26" s="13" t="s">
        <v>150</v>
      </c>
      <c r="D26" s="14" t="s">
        <v>151</v>
      </c>
      <c r="E26" s="14">
        <v>2</v>
      </c>
      <c r="F26" s="14">
        <v>36</v>
      </c>
      <c r="G26" s="14">
        <v>18</v>
      </c>
      <c r="H26" s="14">
        <v>18</v>
      </c>
      <c r="I26" s="14"/>
      <c r="J26" s="14"/>
      <c r="K26" s="14"/>
      <c r="L26" s="14"/>
      <c r="M26" s="14"/>
      <c r="N26" s="14">
        <v>3</v>
      </c>
      <c r="O26" s="14"/>
      <c r="P26" s="14"/>
      <c r="Q26" s="31"/>
    </row>
    <row r="27" ht="21" customHeight="1" spans="1:17">
      <c r="A27" s="12"/>
      <c r="B27" s="12"/>
      <c r="C27" s="15" t="s">
        <v>44</v>
      </c>
      <c r="D27" s="16"/>
      <c r="E27" s="18">
        <f>SUM(E15:E26)</f>
        <v>27</v>
      </c>
      <c r="F27" s="18">
        <f>SUM(F15:F26)</f>
        <v>486</v>
      </c>
      <c r="G27" s="18">
        <f>SUM(G15:G26)</f>
        <v>378</v>
      </c>
      <c r="H27" s="18">
        <f>SUM(H15:H26)</f>
        <v>108</v>
      </c>
      <c r="I27" s="18">
        <f ca="1" t="shared" ref="E27:P27" si="1">SUM(I15:I32)</f>
        <v>6</v>
      </c>
      <c r="J27" s="18">
        <f ca="1" t="shared" si="1"/>
        <v>3</v>
      </c>
      <c r="K27" s="18">
        <f ca="1" t="shared" si="1"/>
        <v>3</v>
      </c>
      <c r="L27" s="18">
        <f ca="1" t="shared" si="1"/>
        <v>9</v>
      </c>
      <c r="M27" s="18">
        <f ca="1" t="shared" si="1"/>
        <v>11</v>
      </c>
      <c r="N27" s="18">
        <f ca="1" t="shared" si="1"/>
        <v>6</v>
      </c>
      <c r="O27" s="18">
        <f ca="1" t="shared" si="1"/>
        <v>0</v>
      </c>
      <c r="P27" s="18">
        <f ca="1" t="shared" si="1"/>
        <v>0</v>
      </c>
      <c r="Q27" s="29"/>
    </row>
    <row r="28" ht="34.5" customHeight="1" spans="1:17">
      <c r="A28" s="12"/>
      <c r="B28" s="12" t="s">
        <v>152</v>
      </c>
      <c r="C28" s="13" t="s">
        <v>153</v>
      </c>
      <c r="D28" s="14" t="s">
        <v>154</v>
      </c>
      <c r="E28" s="14">
        <v>1</v>
      </c>
      <c r="F28" s="14">
        <v>20</v>
      </c>
      <c r="G28" s="14">
        <v>0</v>
      </c>
      <c r="H28" s="14">
        <v>20</v>
      </c>
      <c r="I28" s="14"/>
      <c r="J28" s="14">
        <v>3</v>
      </c>
      <c r="K28" s="14"/>
      <c r="L28" s="14"/>
      <c r="M28" s="14"/>
      <c r="N28" s="14"/>
      <c r="O28" s="14"/>
      <c r="P28" s="14"/>
      <c r="Q28" s="29"/>
    </row>
    <row r="29" ht="34.5" customHeight="1" spans="1:17">
      <c r="A29" s="12"/>
      <c r="B29" s="12"/>
      <c r="C29" s="13" t="s">
        <v>155</v>
      </c>
      <c r="D29" s="14" t="s">
        <v>156</v>
      </c>
      <c r="E29" s="14">
        <v>2</v>
      </c>
      <c r="F29" s="14">
        <v>36</v>
      </c>
      <c r="G29" s="14">
        <v>18</v>
      </c>
      <c r="H29" s="14">
        <v>18</v>
      </c>
      <c r="I29" s="14"/>
      <c r="J29" s="14">
        <v>3</v>
      </c>
      <c r="K29" s="14"/>
      <c r="L29" s="14"/>
      <c r="M29" s="14"/>
      <c r="N29" s="14"/>
      <c r="O29" s="14"/>
      <c r="P29" s="14"/>
      <c r="Q29" s="29"/>
    </row>
    <row r="30" ht="34.5" customHeight="1" spans="1:17">
      <c r="A30" s="12"/>
      <c r="B30" s="12"/>
      <c r="C30" s="13" t="s">
        <v>157</v>
      </c>
      <c r="D30" s="14" t="s">
        <v>158</v>
      </c>
      <c r="E30" s="14">
        <v>2</v>
      </c>
      <c r="F30" s="14">
        <v>36</v>
      </c>
      <c r="G30" s="14">
        <v>18</v>
      </c>
      <c r="H30" s="14">
        <v>18</v>
      </c>
      <c r="I30" s="14"/>
      <c r="J30" s="14"/>
      <c r="K30" s="14">
        <v>3</v>
      </c>
      <c r="L30" s="14"/>
      <c r="M30" s="14"/>
      <c r="N30" s="14"/>
      <c r="O30" s="14"/>
      <c r="P30" s="14"/>
      <c r="Q30" s="29"/>
    </row>
    <row r="31" ht="34.5" customHeight="1" spans="1:17">
      <c r="A31" s="12"/>
      <c r="B31" s="12"/>
      <c r="C31" s="13" t="s">
        <v>159</v>
      </c>
      <c r="D31" s="14" t="s">
        <v>160</v>
      </c>
      <c r="E31" s="14">
        <v>2</v>
      </c>
      <c r="F31" s="14">
        <v>36</v>
      </c>
      <c r="G31" s="14">
        <v>18</v>
      </c>
      <c r="H31" s="14">
        <v>18</v>
      </c>
      <c r="I31" s="14"/>
      <c r="J31" s="14"/>
      <c r="K31" s="14"/>
      <c r="L31" s="14">
        <v>3</v>
      </c>
      <c r="M31" s="14"/>
      <c r="N31" s="14"/>
      <c r="O31" s="14"/>
      <c r="P31" s="14"/>
      <c r="Q31" s="29"/>
    </row>
    <row r="32" ht="34.5" customHeight="1" spans="1:17">
      <c r="A32" s="12"/>
      <c r="B32" s="12"/>
      <c r="C32" s="19" t="s">
        <v>161</v>
      </c>
      <c r="D32" s="20" t="s">
        <v>162</v>
      </c>
      <c r="E32" s="20">
        <v>1</v>
      </c>
      <c r="F32" s="20">
        <v>20</v>
      </c>
      <c r="G32" s="20">
        <v>20</v>
      </c>
      <c r="H32" s="20"/>
      <c r="I32" s="20"/>
      <c r="J32" s="20"/>
      <c r="K32" s="20"/>
      <c r="L32" s="20"/>
      <c r="M32" s="20">
        <v>2</v>
      </c>
      <c r="N32" s="20"/>
      <c r="O32" s="20"/>
      <c r="P32" s="20"/>
      <c r="Q32" s="29"/>
    </row>
    <row r="33" ht="34.5" customHeight="1" spans="1:17">
      <c r="A33" s="12"/>
      <c r="B33" s="12"/>
      <c r="C33" s="13" t="s">
        <v>163</v>
      </c>
      <c r="D33" s="14" t="s">
        <v>164</v>
      </c>
      <c r="E33" s="21">
        <v>2</v>
      </c>
      <c r="F33" s="21">
        <v>36</v>
      </c>
      <c r="G33" s="21">
        <v>18</v>
      </c>
      <c r="H33" s="21">
        <v>18</v>
      </c>
      <c r="I33" s="24"/>
      <c r="J33" s="24"/>
      <c r="K33" s="27"/>
      <c r="L33" s="21"/>
      <c r="M33" s="24">
        <v>3</v>
      </c>
      <c r="N33" s="21"/>
      <c r="O33" s="21"/>
      <c r="P33" s="21"/>
      <c r="Q33" s="31"/>
    </row>
    <row r="34" ht="34.5" customHeight="1" spans="1:17">
      <c r="A34" s="12"/>
      <c r="B34" s="12"/>
      <c r="C34" s="13" t="s">
        <v>165</v>
      </c>
      <c r="D34" s="14" t="s">
        <v>166</v>
      </c>
      <c r="E34" s="14">
        <v>2</v>
      </c>
      <c r="F34" s="14">
        <v>36</v>
      </c>
      <c r="G34" s="14">
        <v>18</v>
      </c>
      <c r="H34" s="14">
        <v>18</v>
      </c>
      <c r="I34" s="14"/>
      <c r="J34" s="14"/>
      <c r="K34" s="14"/>
      <c r="L34" s="14"/>
      <c r="M34" s="14">
        <v>3</v>
      </c>
      <c r="N34" s="14"/>
      <c r="O34" s="14"/>
      <c r="P34" s="14"/>
      <c r="Q34" s="29"/>
    </row>
    <row r="35" ht="34.5" customHeight="1" spans="1:17">
      <c r="A35" s="12"/>
      <c r="B35" s="12"/>
      <c r="C35" s="13" t="s">
        <v>167</v>
      </c>
      <c r="D35" s="14" t="s">
        <v>168</v>
      </c>
      <c r="E35" s="14">
        <v>2</v>
      </c>
      <c r="F35" s="14">
        <v>36</v>
      </c>
      <c r="G35" s="14">
        <v>18</v>
      </c>
      <c r="H35" s="14">
        <v>18</v>
      </c>
      <c r="I35" s="14"/>
      <c r="J35" s="14"/>
      <c r="K35" s="14"/>
      <c r="L35" s="14"/>
      <c r="M35" s="14">
        <v>2</v>
      </c>
      <c r="N35" s="14"/>
      <c r="O35" s="14"/>
      <c r="P35" s="14"/>
      <c r="Q35" s="29"/>
    </row>
    <row r="36" ht="34.5" customHeight="1" spans="1:17">
      <c r="A36" s="12"/>
      <c r="B36" s="12"/>
      <c r="C36" s="13" t="s">
        <v>169</v>
      </c>
      <c r="D36" s="14" t="s">
        <v>170</v>
      </c>
      <c r="E36" s="14">
        <v>1</v>
      </c>
      <c r="F36" s="14">
        <v>20</v>
      </c>
      <c r="G36" s="14">
        <v>0</v>
      </c>
      <c r="H36" s="14">
        <v>20</v>
      </c>
      <c r="I36" s="14"/>
      <c r="J36" s="14"/>
      <c r="K36" s="14"/>
      <c r="L36" s="14"/>
      <c r="M36" s="14" t="s">
        <v>171</v>
      </c>
      <c r="N36" s="14"/>
      <c r="O36" s="14"/>
      <c r="P36" s="14"/>
      <c r="Q36" s="29"/>
    </row>
    <row r="37" ht="34.5" customHeight="1" spans="1:17">
      <c r="A37" s="12"/>
      <c r="B37" s="12"/>
      <c r="C37" s="13" t="s">
        <v>172</v>
      </c>
      <c r="D37" s="14" t="s">
        <v>173</v>
      </c>
      <c r="E37" s="22">
        <v>3</v>
      </c>
      <c r="F37" s="20">
        <v>54</v>
      </c>
      <c r="G37" s="20">
        <v>27</v>
      </c>
      <c r="H37" s="20">
        <v>27</v>
      </c>
      <c r="I37" s="14"/>
      <c r="J37" s="14"/>
      <c r="K37" s="14"/>
      <c r="L37" s="14"/>
      <c r="M37" s="14"/>
      <c r="N37" s="14">
        <v>3</v>
      </c>
      <c r="O37" s="14"/>
      <c r="P37" s="14"/>
      <c r="Q37" s="29"/>
    </row>
    <row r="38" ht="34.5" customHeight="1" spans="1:17">
      <c r="A38" s="12"/>
      <c r="B38" s="12"/>
      <c r="C38" s="13" t="s">
        <v>174</v>
      </c>
      <c r="D38" s="14" t="s">
        <v>175</v>
      </c>
      <c r="E38" s="21">
        <v>2</v>
      </c>
      <c r="F38" s="21">
        <v>36</v>
      </c>
      <c r="G38" s="21">
        <v>18</v>
      </c>
      <c r="H38" s="21">
        <v>18</v>
      </c>
      <c r="I38" s="21"/>
      <c r="J38" s="21"/>
      <c r="K38" s="21"/>
      <c r="L38" s="21"/>
      <c r="M38" s="21"/>
      <c r="N38" s="21">
        <v>3</v>
      </c>
      <c r="O38" s="14"/>
      <c r="P38" s="14"/>
      <c r="Q38" s="29"/>
    </row>
    <row r="39" ht="34.5" customHeight="1" spans="1:17">
      <c r="A39" s="12"/>
      <c r="B39" s="12"/>
      <c r="C39" s="13" t="s">
        <v>176</v>
      </c>
      <c r="D39" s="14" t="s">
        <v>177</v>
      </c>
      <c r="E39" s="14">
        <v>2</v>
      </c>
      <c r="F39" s="14">
        <v>36</v>
      </c>
      <c r="G39" s="14">
        <v>18</v>
      </c>
      <c r="H39" s="14">
        <v>18</v>
      </c>
      <c r="I39" s="14"/>
      <c r="J39" s="14"/>
      <c r="K39" s="14"/>
      <c r="L39" s="14"/>
      <c r="M39" s="14"/>
      <c r="N39" s="14">
        <v>3</v>
      </c>
      <c r="O39" s="14"/>
      <c r="P39" s="14"/>
      <c r="Q39" s="29"/>
    </row>
    <row r="40" ht="34.5" customHeight="1" spans="1:17">
      <c r="A40" s="12"/>
      <c r="B40" s="12"/>
      <c r="C40" s="13" t="s">
        <v>178</v>
      </c>
      <c r="D40" s="14" t="s">
        <v>179</v>
      </c>
      <c r="E40" s="21">
        <v>2</v>
      </c>
      <c r="F40" s="21">
        <v>36</v>
      </c>
      <c r="G40" s="21">
        <v>18</v>
      </c>
      <c r="H40" s="21">
        <v>18</v>
      </c>
      <c r="I40" s="14"/>
      <c r="J40" s="14"/>
      <c r="K40" s="14"/>
      <c r="L40" s="14"/>
      <c r="M40" s="14"/>
      <c r="N40" s="14">
        <v>3</v>
      </c>
      <c r="O40" s="14"/>
      <c r="P40" s="14"/>
      <c r="Q40" s="29"/>
    </row>
    <row r="41" ht="34.5" customHeight="1" spans="1:18">
      <c r="A41" s="12"/>
      <c r="B41" s="12"/>
      <c r="C41" s="13" t="s">
        <v>180</v>
      </c>
      <c r="D41" s="14" t="s">
        <v>181</v>
      </c>
      <c r="E41" s="14">
        <v>2</v>
      </c>
      <c r="F41" s="14">
        <f>E41*20</f>
        <v>40</v>
      </c>
      <c r="G41" s="14">
        <v>0</v>
      </c>
      <c r="H41" s="14">
        <f>F41</f>
        <v>40</v>
      </c>
      <c r="I41" s="14"/>
      <c r="J41" s="14"/>
      <c r="K41" s="14"/>
      <c r="L41" s="14"/>
      <c r="M41" s="14"/>
      <c r="N41" s="14">
        <v>3</v>
      </c>
      <c r="O41" s="14"/>
      <c r="P41" s="14"/>
      <c r="Q41" s="32"/>
      <c r="R41" s="33"/>
    </row>
    <row r="42" ht="21" customHeight="1" spans="1:17">
      <c r="A42" s="12"/>
      <c r="B42" s="12"/>
      <c r="C42" s="15" t="s">
        <v>44</v>
      </c>
      <c r="D42" s="16"/>
      <c r="E42" s="18">
        <f t="shared" ref="E42:J42" si="2">SUM(E28:E41)</f>
        <v>26</v>
      </c>
      <c r="F42" s="18">
        <f t="shared" si="2"/>
        <v>478</v>
      </c>
      <c r="G42" s="18">
        <f t="shared" si="2"/>
        <v>209</v>
      </c>
      <c r="H42" s="18">
        <f t="shared" si="2"/>
        <v>269</v>
      </c>
      <c r="I42" s="18">
        <f t="shared" si="2"/>
        <v>0</v>
      </c>
      <c r="J42" s="18">
        <f t="shared" si="2"/>
        <v>6</v>
      </c>
      <c r="K42" s="18">
        <f>SUM(K29:K41)</f>
        <v>3</v>
      </c>
      <c r="L42" s="18">
        <f>SUM(L29:L41)</f>
        <v>3</v>
      </c>
      <c r="M42" s="18">
        <f>SUM(M29:M41)</f>
        <v>10</v>
      </c>
      <c r="N42" s="18">
        <f>SUM(N29:N41)</f>
        <v>15</v>
      </c>
      <c r="O42" s="18">
        <f>SUM(O28:O41)</f>
        <v>0</v>
      </c>
      <c r="P42" s="18">
        <f>SUM(P28:P41)</f>
        <v>0</v>
      </c>
      <c r="Q42" s="29"/>
    </row>
    <row r="43" ht="58.5" customHeight="1" spans="1:17">
      <c r="A43" s="12"/>
      <c r="B43" s="12" t="s">
        <v>182</v>
      </c>
      <c r="C43" s="13" t="s">
        <v>183</v>
      </c>
      <c r="D43" s="14" t="s">
        <v>184</v>
      </c>
      <c r="E43" s="14">
        <v>1</v>
      </c>
      <c r="F43" s="14">
        <f t="shared" ref="F43:F51" si="3">E43*20</f>
        <v>20</v>
      </c>
      <c r="G43" s="23">
        <v>0</v>
      </c>
      <c r="H43" s="14">
        <f t="shared" ref="H43:H51" si="4">F43</f>
        <v>20</v>
      </c>
      <c r="I43" s="14">
        <v>2</v>
      </c>
      <c r="J43" s="14"/>
      <c r="K43" s="14"/>
      <c r="L43" s="14"/>
      <c r="M43" s="14"/>
      <c r="N43" s="14"/>
      <c r="O43" s="14"/>
      <c r="P43" s="14"/>
      <c r="Q43" s="29"/>
    </row>
    <row r="44" ht="40.9" customHeight="1" spans="1:17">
      <c r="A44" s="12"/>
      <c r="B44" s="12"/>
      <c r="C44" s="13" t="s">
        <v>185</v>
      </c>
      <c r="D44" s="14" t="s">
        <v>186</v>
      </c>
      <c r="E44" s="14">
        <v>1</v>
      </c>
      <c r="F44" s="14">
        <f t="shared" si="3"/>
        <v>20</v>
      </c>
      <c r="G44" s="14">
        <v>0</v>
      </c>
      <c r="H44" s="14">
        <f t="shared" si="4"/>
        <v>20</v>
      </c>
      <c r="I44" s="14"/>
      <c r="J44" s="14"/>
      <c r="K44" s="14">
        <v>3</v>
      </c>
      <c r="L44" s="14"/>
      <c r="M44" s="14"/>
      <c r="N44" s="14"/>
      <c r="O44" s="14"/>
      <c r="P44" s="14"/>
      <c r="Q44" s="29"/>
    </row>
    <row r="45" ht="34" customHeight="1" spans="1:17">
      <c r="A45" s="12"/>
      <c r="B45" s="12"/>
      <c r="C45" s="13" t="s">
        <v>187</v>
      </c>
      <c r="D45" s="14" t="s">
        <v>188</v>
      </c>
      <c r="E45" s="14">
        <v>2</v>
      </c>
      <c r="F45" s="14">
        <f t="shared" si="3"/>
        <v>40</v>
      </c>
      <c r="G45" s="14">
        <v>0</v>
      </c>
      <c r="H45" s="14">
        <f t="shared" si="4"/>
        <v>40</v>
      </c>
      <c r="I45" s="14"/>
      <c r="J45" s="14"/>
      <c r="K45" s="14">
        <v>3</v>
      </c>
      <c r="L45" s="14"/>
      <c r="M45" s="14"/>
      <c r="N45" s="14"/>
      <c r="O45" s="14"/>
      <c r="P45" s="14"/>
      <c r="Q45" s="29"/>
    </row>
    <row r="46" ht="34" customHeight="1" spans="1:17">
      <c r="A46" s="12"/>
      <c r="B46" s="12"/>
      <c r="C46" s="13" t="s">
        <v>189</v>
      </c>
      <c r="D46" s="14" t="s">
        <v>190</v>
      </c>
      <c r="E46" s="14">
        <v>1</v>
      </c>
      <c r="F46" s="14">
        <f t="shared" si="3"/>
        <v>20</v>
      </c>
      <c r="G46" s="14">
        <v>0</v>
      </c>
      <c r="H46" s="14">
        <f t="shared" si="4"/>
        <v>20</v>
      </c>
      <c r="I46" s="14"/>
      <c r="J46" s="14"/>
      <c r="K46" s="14">
        <v>3</v>
      </c>
      <c r="L46" s="14"/>
      <c r="M46" s="14"/>
      <c r="N46" s="14"/>
      <c r="O46" s="14"/>
      <c r="P46" s="14"/>
      <c r="Q46" s="29"/>
    </row>
    <row r="47" ht="34" customHeight="1" spans="1:17">
      <c r="A47" s="12"/>
      <c r="B47" s="12"/>
      <c r="C47" s="13" t="s">
        <v>191</v>
      </c>
      <c r="D47" s="14" t="s">
        <v>192</v>
      </c>
      <c r="E47" s="14">
        <v>1</v>
      </c>
      <c r="F47" s="14">
        <f t="shared" si="3"/>
        <v>20</v>
      </c>
      <c r="G47" s="14">
        <v>0</v>
      </c>
      <c r="H47" s="14">
        <f t="shared" si="4"/>
        <v>20</v>
      </c>
      <c r="I47" s="14"/>
      <c r="J47" s="14"/>
      <c r="K47" s="14"/>
      <c r="L47" s="14">
        <v>3</v>
      </c>
      <c r="M47" s="14"/>
      <c r="N47" s="14"/>
      <c r="O47" s="14"/>
      <c r="P47" s="14"/>
      <c r="Q47" s="29"/>
    </row>
    <row r="48" ht="34" customHeight="1" spans="1:17">
      <c r="A48" s="12"/>
      <c r="B48" s="12"/>
      <c r="C48" s="13" t="s">
        <v>193</v>
      </c>
      <c r="D48" s="14" t="s">
        <v>194</v>
      </c>
      <c r="E48" s="14">
        <v>1</v>
      </c>
      <c r="F48" s="14">
        <f t="shared" si="3"/>
        <v>20</v>
      </c>
      <c r="G48" s="14">
        <v>0</v>
      </c>
      <c r="H48" s="14">
        <f t="shared" si="4"/>
        <v>20</v>
      </c>
      <c r="I48" s="14"/>
      <c r="J48" s="14"/>
      <c r="K48" s="14"/>
      <c r="L48" s="14">
        <v>3</v>
      </c>
      <c r="M48" s="14"/>
      <c r="N48" s="14"/>
      <c r="O48" s="14"/>
      <c r="P48" s="14"/>
      <c r="Q48" s="29"/>
    </row>
    <row r="49" ht="43" customHeight="1" spans="1:17">
      <c r="A49" s="12"/>
      <c r="B49" s="12"/>
      <c r="C49" s="13" t="s">
        <v>195</v>
      </c>
      <c r="D49" s="14" t="s">
        <v>196</v>
      </c>
      <c r="E49" s="14">
        <v>1</v>
      </c>
      <c r="F49" s="14">
        <f t="shared" si="3"/>
        <v>20</v>
      </c>
      <c r="G49" s="14">
        <v>0</v>
      </c>
      <c r="H49" s="14">
        <f t="shared" si="4"/>
        <v>20</v>
      </c>
      <c r="I49" s="14"/>
      <c r="J49" s="14"/>
      <c r="K49" s="14"/>
      <c r="L49" s="14"/>
      <c r="M49" s="25">
        <v>3</v>
      </c>
      <c r="N49" s="14"/>
      <c r="O49" s="14"/>
      <c r="P49" s="14"/>
      <c r="Q49" s="29"/>
    </row>
    <row r="50" ht="32.5" customHeight="1" spans="1:17">
      <c r="A50" s="12"/>
      <c r="B50" s="12"/>
      <c r="C50" s="13" t="s">
        <v>197</v>
      </c>
      <c r="D50" s="14" t="s">
        <v>198</v>
      </c>
      <c r="E50" s="14">
        <v>2</v>
      </c>
      <c r="F50" s="14">
        <f t="shared" si="3"/>
        <v>40</v>
      </c>
      <c r="G50" s="24">
        <v>0</v>
      </c>
      <c r="H50" s="14">
        <f t="shared" si="4"/>
        <v>40</v>
      </c>
      <c r="I50" s="24"/>
      <c r="J50" s="24"/>
      <c r="K50" s="24"/>
      <c r="L50" s="24"/>
      <c r="M50" s="24">
        <v>3</v>
      </c>
      <c r="N50" s="24"/>
      <c r="O50" s="14"/>
      <c r="P50" s="14"/>
      <c r="Q50" s="29"/>
    </row>
    <row r="51" ht="34.9" customHeight="1" spans="1:17">
      <c r="A51" s="12"/>
      <c r="B51" s="12"/>
      <c r="C51" s="13" t="s">
        <v>199</v>
      </c>
      <c r="D51" s="14" t="s">
        <v>200</v>
      </c>
      <c r="E51" s="14">
        <v>2</v>
      </c>
      <c r="F51" s="14">
        <f t="shared" si="3"/>
        <v>40</v>
      </c>
      <c r="G51" s="14">
        <v>0</v>
      </c>
      <c r="H51" s="14">
        <f t="shared" si="4"/>
        <v>40</v>
      </c>
      <c r="I51" s="14"/>
      <c r="J51" s="14"/>
      <c r="K51" s="14"/>
      <c r="L51" s="14"/>
      <c r="M51" s="14">
        <v>3</v>
      </c>
      <c r="N51" s="14"/>
      <c r="O51" s="14"/>
      <c r="P51" s="14"/>
      <c r="Q51" s="29"/>
    </row>
    <row r="52" ht="34.9" customHeight="1" spans="1:17">
      <c r="A52" s="12"/>
      <c r="B52" s="12"/>
      <c r="C52" s="25" t="s">
        <v>201</v>
      </c>
      <c r="D52" s="14" t="s">
        <v>202</v>
      </c>
      <c r="E52" s="14">
        <v>1</v>
      </c>
      <c r="F52" s="14">
        <v>20</v>
      </c>
      <c r="G52" s="14">
        <v>0</v>
      </c>
      <c r="H52" s="14">
        <v>20</v>
      </c>
      <c r="I52" s="14"/>
      <c r="J52" s="14"/>
      <c r="K52" s="14"/>
      <c r="L52" s="14"/>
      <c r="M52" s="14"/>
      <c r="N52" s="14"/>
      <c r="O52" s="14" t="s">
        <v>171</v>
      </c>
      <c r="P52" s="14"/>
      <c r="Q52" s="29"/>
    </row>
    <row r="53" ht="33" customHeight="1" spans="1:17">
      <c r="A53" s="12"/>
      <c r="B53" s="12"/>
      <c r="C53" s="13" t="s">
        <v>203</v>
      </c>
      <c r="D53" s="14" t="s">
        <v>204</v>
      </c>
      <c r="E53" s="14">
        <v>1</v>
      </c>
      <c r="F53" s="14">
        <f>E53*20</f>
        <v>20</v>
      </c>
      <c r="G53" s="14">
        <v>0</v>
      </c>
      <c r="H53" s="14">
        <f>F53</f>
        <v>20</v>
      </c>
      <c r="I53" s="14"/>
      <c r="J53" s="14"/>
      <c r="K53" s="14"/>
      <c r="L53" s="14"/>
      <c r="M53" s="14"/>
      <c r="N53" s="14"/>
      <c r="O53" s="14" t="s">
        <v>171</v>
      </c>
      <c r="P53" s="14"/>
      <c r="Q53" s="29"/>
    </row>
    <row r="54" ht="36" spans="1:17">
      <c r="A54" s="12"/>
      <c r="B54" s="12"/>
      <c r="C54" s="19" t="s">
        <v>205</v>
      </c>
      <c r="D54" s="20" t="s">
        <v>206</v>
      </c>
      <c r="E54" s="20">
        <v>1</v>
      </c>
      <c r="F54" s="20">
        <v>20</v>
      </c>
      <c r="G54" s="20"/>
      <c r="H54" s="20">
        <f>F54</f>
        <v>20</v>
      </c>
      <c r="I54" s="20"/>
      <c r="J54" s="20"/>
      <c r="K54" s="20"/>
      <c r="L54" s="20"/>
      <c r="M54" s="20"/>
      <c r="N54" s="20">
        <v>3</v>
      </c>
      <c r="O54" s="20"/>
      <c r="P54" s="20"/>
      <c r="Q54" s="29"/>
    </row>
    <row r="55" ht="21" customHeight="1" spans="1:17">
      <c r="A55" s="12"/>
      <c r="B55" s="12"/>
      <c r="C55" s="13" t="s">
        <v>207</v>
      </c>
      <c r="D55" s="14" t="s">
        <v>208</v>
      </c>
      <c r="E55" s="14">
        <v>1</v>
      </c>
      <c r="F55" s="24" t="s">
        <v>209</v>
      </c>
      <c r="G55" s="14">
        <v>0</v>
      </c>
      <c r="H55" s="24" t="s">
        <v>209</v>
      </c>
      <c r="I55" s="24"/>
      <c r="J55" s="24"/>
      <c r="K55" s="24"/>
      <c r="L55" s="24"/>
      <c r="M55" s="24"/>
      <c r="N55" s="24" t="s">
        <v>209</v>
      </c>
      <c r="O55" s="24"/>
      <c r="P55" s="24"/>
      <c r="Q55" s="29"/>
    </row>
    <row r="56" ht="20.15" customHeight="1" spans="1:17">
      <c r="A56" s="12"/>
      <c r="B56" s="12"/>
      <c r="C56" s="13" t="s">
        <v>210</v>
      </c>
      <c r="D56" s="14" t="s">
        <v>211</v>
      </c>
      <c r="E56" s="14">
        <v>2</v>
      </c>
      <c r="F56" s="24" t="s">
        <v>212</v>
      </c>
      <c r="G56" s="14">
        <v>0</v>
      </c>
      <c r="H56" s="24" t="s">
        <v>212</v>
      </c>
      <c r="I56" s="24"/>
      <c r="J56" s="24"/>
      <c r="K56" s="24"/>
      <c r="L56" s="24"/>
      <c r="M56" s="24"/>
      <c r="N56" s="24"/>
      <c r="O56" s="24" t="s">
        <v>212</v>
      </c>
      <c r="P56" s="24"/>
      <c r="Q56" s="29"/>
    </row>
    <row r="57" ht="24" spans="1:17">
      <c r="A57" s="12"/>
      <c r="B57" s="12"/>
      <c r="C57" s="13" t="s">
        <v>213</v>
      </c>
      <c r="D57" s="14" t="s">
        <v>214</v>
      </c>
      <c r="E57" s="14">
        <v>12</v>
      </c>
      <c r="F57" s="14" t="s">
        <v>215</v>
      </c>
      <c r="G57" s="14">
        <v>0</v>
      </c>
      <c r="H57" s="14" t="s">
        <v>215</v>
      </c>
      <c r="I57" s="14"/>
      <c r="J57" s="14"/>
      <c r="K57" s="14"/>
      <c r="L57" s="14"/>
      <c r="M57" s="14"/>
      <c r="N57" s="14"/>
      <c r="O57" s="25" t="s">
        <v>216</v>
      </c>
      <c r="P57" s="14"/>
      <c r="Q57" s="29"/>
    </row>
    <row r="58" ht="16.5" customHeight="1" spans="1:17">
      <c r="A58" s="12"/>
      <c r="B58" s="12"/>
      <c r="C58" s="15" t="s">
        <v>44</v>
      </c>
      <c r="D58" s="16"/>
      <c r="E58" s="18">
        <f>SUM(E43:E57)</f>
        <v>30</v>
      </c>
      <c r="F58" s="18">
        <f>E58*20</f>
        <v>600</v>
      </c>
      <c r="G58" s="18">
        <f t="shared" ref="G58:M58" si="5">SUM(G43:G57)</f>
        <v>0</v>
      </c>
      <c r="H58" s="18">
        <v>600</v>
      </c>
      <c r="I58" s="18">
        <f t="shared" si="5"/>
        <v>2</v>
      </c>
      <c r="J58" s="18">
        <f t="shared" si="5"/>
        <v>0</v>
      </c>
      <c r="K58" s="18">
        <f t="shared" si="5"/>
        <v>9</v>
      </c>
      <c r="L58" s="18">
        <f t="shared" si="5"/>
        <v>6</v>
      </c>
      <c r="M58" s="18">
        <f t="shared" si="5"/>
        <v>9</v>
      </c>
      <c r="N58" s="14">
        <v>2</v>
      </c>
      <c r="O58" s="14">
        <v>6</v>
      </c>
      <c r="P58" s="14"/>
      <c r="Q58" s="29"/>
    </row>
    <row r="59" spans="1:16">
      <c r="A59" s="59" t="s">
        <v>217</v>
      </c>
      <c r="B59" s="59"/>
      <c r="C59" s="59"/>
      <c r="D59" s="59"/>
      <c r="E59" s="59"/>
      <c r="F59" s="59"/>
      <c r="G59" s="59"/>
      <c r="H59" s="59"/>
      <c r="I59" s="59"/>
      <c r="J59" s="59"/>
      <c r="K59" s="59"/>
      <c r="L59" s="59"/>
      <c r="M59" s="59"/>
      <c r="N59" s="59"/>
      <c r="O59" s="59"/>
      <c r="P59" s="59"/>
    </row>
    <row r="60" spans="1:16">
      <c r="A60" s="59"/>
      <c r="B60" s="59"/>
      <c r="C60" s="59"/>
      <c r="D60" s="59"/>
      <c r="E60" s="59"/>
      <c r="F60" s="59"/>
      <c r="G60" s="59"/>
      <c r="H60" s="59"/>
      <c r="I60" s="59"/>
      <c r="J60" s="59"/>
      <c r="K60" s="59"/>
      <c r="L60" s="59"/>
      <c r="M60" s="59"/>
      <c r="N60" s="59"/>
      <c r="O60" s="59"/>
      <c r="P60" s="59"/>
    </row>
  </sheetData>
  <mergeCells count="25">
    <mergeCell ref="A1:B1"/>
    <mergeCell ref="A2:P2"/>
    <mergeCell ref="E3:H3"/>
    <mergeCell ref="I3:P3"/>
    <mergeCell ref="I4:J4"/>
    <mergeCell ref="K4:L4"/>
    <mergeCell ref="M4:N4"/>
    <mergeCell ref="O4:P4"/>
    <mergeCell ref="C14:D14"/>
    <mergeCell ref="C27:D27"/>
    <mergeCell ref="C42:D42"/>
    <mergeCell ref="C58:D58"/>
    <mergeCell ref="A6:A58"/>
    <mergeCell ref="B6:B14"/>
    <mergeCell ref="B15:B27"/>
    <mergeCell ref="B28:B42"/>
    <mergeCell ref="B43:B58"/>
    <mergeCell ref="C3:C5"/>
    <mergeCell ref="D3:D5"/>
    <mergeCell ref="E4:E5"/>
    <mergeCell ref="F4:F5"/>
    <mergeCell ref="G4:G5"/>
    <mergeCell ref="H4:H5"/>
    <mergeCell ref="A3:B5"/>
    <mergeCell ref="A59:P60"/>
  </mergeCells>
  <hyperlinks>
    <hyperlink ref="D33" r:id="rId1" display="Web Programming Technology"/>
  </hyperlinks>
  <pageMargins left="0.7" right="0.7" top="0.75" bottom="0.75" header="0.3" footer="0.3"/>
  <pageSetup paperSize="9" fitToHeight="0"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60"/>
  <sheetViews>
    <sheetView workbookViewId="0">
      <selection activeCell="I12" sqref="I12"/>
    </sheetView>
  </sheetViews>
  <sheetFormatPr defaultColWidth="9" defaultRowHeight="13.5"/>
  <cols>
    <col min="1" max="1" width="8" style="2" customWidth="1"/>
    <col min="2" max="2" width="8.63333333333333" style="2" customWidth="1"/>
    <col min="3" max="4" width="8" style="2" customWidth="1"/>
    <col min="5" max="12" width="6.45" style="2" customWidth="1"/>
    <col min="13" max="16384" width="9" style="2"/>
  </cols>
  <sheetData>
    <row r="1" ht="14.25" spans="1:16">
      <c r="A1" s="34" t="s">
        <v>218</v>
      </c>
      <c r="B1" s="7"/>
      <c r="C1" s="7"/>
      <c r="D1" s="7"/>
      <c r="E1" s="7"/>
      <c r="F1" s="7"/>
      <c r="G1" s="7"/>
      <c r="H1" s="7"/>
      <c r="I1" s="7"/>
      <c r="J1" s="7"/>
      <c r="K1" s="7"/>
      <c r="L1" s="7"/>
      <c r="M1" s="7"/>
      <c r="N1" s="7"/>
      <c r="O1" s="7"/>
      <c r="P1" s="7"/>
    </row>
    <row r="2" ht="20.25" spans="1:16">
      <c r="A2" s="9" t="s">
        <v>219</v>
      </c>
      <c r="B2" s="9"/>
      <c r="C2" s="9"/>
      <c r="D2" s="9"/>
      <c r="E2" s="9"/>
      <c r="F2" s="9"/>
      <c r="G2" s="9"/>
      <c r="H2" s="9"/>
      <c r="I2" s="9"/>
      <c r="J2" s="9"/>
      <c r="K2" s="9"/>
      <c r="L2" s="9"/>
      <c r="M2" s="7"/>
      <c r="N2" s="7"/>
      <c r="O2" s="7"/>
      <c r="P2" s="7"/>
    </row>
    <row r="3" ht="15" customHeight="1" spans="1:16">
      <c r="A3" s="52" t="s">
        <v>220</v>
      </c>
      <c r="B3" s="52" t="s">
        <v>3</v>
      </c>
      <c r="C3" s="11" t="s">
        <v>221</v>
      </c>
      <c r="D3" s="11" t="s">
        <v>9</v>
      </c>
      <c r="E3" s="11" t="s">
        <v>222</v>
      </c>
      <c r="F3" s="11"/>
      <c r="G3" s="11"/>
      <c r="H3" s="11"/>
      <c r="I3" s="11"/>
      <c r="J3" s="11"/>
      <c r="K3" s="11"/>
      <c r="L3" s="11"/>
      <c r="M3" s="7"/>
      <c r="N3" s="7"/>
      <c r="O3" s="7"/>
      <c r="P3" s="7"/>
    </row>
    <row r="4" spans="1:16">
      <c r="A4" s="43"/>
      <c r="B4" s="43"/>
      <c r="C4" s="11"/>
      <c r="D4" s="11"/>
      <c r="E4" s="11" t="s">
        <v>81</v>
      </c>
      <c r="F4" s="11" t="s">
        <v>82</v>
      </c>
      <c r="G4" s="11" t="s">
        <v>83</v>
      </c>
      <c r="H4" s="11" t="s">
        <v>84</v>
      </c>
      <c r="I4" s="11" t="s">
        <v>223</v>
      </c>
      <c r="J4" s="11" t="s">
        <v>224</v>
      </c>
      <c r="K4" s="11" t="s">
        <v>225</v>
      </c>
      <c r="L4" s="11" t="s">
        <v>226</v>
      </c>
      <c r="M4" s="7"/>
      <c r="N4" s="7"/>
      <c r="O4" s="7"/>
      <c r="P4" s="7"/>
    </row>
    <row r="5" s="7" customFormat="1" ht="24" customHeight="1" spans="1:12">
      <c r="A5" s="36" t="s">
        <v>227</v>
      </c>
      <c r="B5" s="46" t="s">
        <v>17</v>
      </c>
      <c r="C5" s="46">
        <v>32</v>
      </c>
      <c r="D5" s="46">
        <v>652</v>
      </c>
      <c r="E5" s="46">
        <v>4</v>
      </c>
      <c r="F5" s="46">
        <v>8</v>
      </c>
      <c r="G5" s="46">
        <v>7</v>
      </c>
      <c r="H5" s="46">
        <v>8</v>
      </c>
      <c r="I5" s="46">
        <v>3</v>
      </c>
      <c r="J5" s="46">
        <v>2</v>
      </c>
      <c r="K5" s="46">
        <v>0</v>
      </c>
      <c r="L5" s="46">
        <v>0</v>
      </c>
    </row>
    <row r="6" s="7" customFormat="1" ht="24" customHeight="1" spans="1:12">
      <c r="A6" s="36"/>
      <c r="B6" s="46" t="s">
        <v>45</v>
      </c>
      <c r="C6" s="46">
        <v>13</v>
      </c>
      <c r="D6" s="46">
        <v>238</v>
      </c>
      <c r="E6" s="46">
        <v>5</v>
      </c>
      <c r="F6" s="46">
        <v>1</v>
      </c>
      <c r="G6" s="46">
        <v>1</v>
      </c>
      <c r="H6" s="46">
        <v>1</v>
      </c>
      <c r="I6" s="46">
        <v>3</v>
      </c>
      <c r="J6" s="46">
        <v>2</v>
      </c>
      <c r="K6" s="46">
        <f>SUM(K1:K5)</f>
        <v>0</v>
      </c>
      <c r="L6" s="46">
        <v>0</v>
      </c>
    </row>
    <row r="7" s="7" customFormat="1" ht="24" customHeight="1" spans="1:12">
      <c r="A7" s="36"/>
      <c r="B7" s="46" t="s">
        <v>67</v>
      </c>
      <c r="C7" s="46">
        <v>8</v>
      </c>
      <c r="D7" s="46">
        <v>144</v>
      </c>
      <c r="E7" s="46">
        <v>1</v>
      </c>
      <c r="F7" s="46">
        <v>1</v>
      </c>
      <c r="G7" s="46">
        <v>1</v>
      </c>
      <c r="H7" s="46">
        <v>1</v>
      </c>
      <c r="I7" s="46">
        <v>1</v>
      </c>
      <c r="J7" s="46">
        <v>3</v>
      </c>
      <c r="K7" s="46">
        <v>0</v>
      </c>
      <c r="L7" s="46">
        <v>0</v>
      </c>
    </row>
    <row r="8" ht="22.9" customHeight="1" spans="1:16">
      <c r="A8" s="53" t="s">
        <v>228</v>
      </c>
      <c r="B8" s="36" t="s">
        <v>111</v>
      </c>
      <c r="C8" s="36">
        <f>SUM([1]附表二!E6:E13)</f>
        <v>24</v>
      </c>
      <c r="D8" s="36">
        <v>434</v>
      </c>
      <c r="E8" s="36">
        <v>7</v>
      </c>
      <c r="F8" s="36">
        <v>5</v>
      </c>
      <c r="G8" s="36">
        <v>3</v>
      </c>
      <c r="H8" s="36">
        <v>6</v>
      </c>
      <c r="I8" s="36">
        <v>3</v>
      </c>
      <c r="J8" s="36">
        <v>0</v>
      </c>
      <c r="K8" s="36">
        <v>0</v>
      </c>
      <c r="L8" s="36">
        <v>0</v>
      </c>
      <c r="M8" s="7"/>
      <c r="N8" s="7"/>
      <c r="O8" s="7"/>
      <c r="P8" s="7"/>
    </row>
    <row r="9" ht="19.9" customHeight="1" spans="1:16">
      <c r="A9" s="54"/>
      <c r="B9" s="36" t="s">
        <v>229</v>
      </c>
      <c r="C9" s="36">
        <f>附表二!E27</f>
        <v>27</v>
      </c>
      <c r="D9" s="36">
        <f>附表二!F27</f>
        <v>486</v>
      </c>
      <c r="E9" s="36">
        <v>3</v>
      </c>
      <c r="F9" s="36">
        <v>3</v>
      </c>
      <c r="G9" s="36">
        <v>3</v>
      </c>
      <c r="H9" s="36">
        <v>7</v>
      </c>
      <c r="I9" s="36">
        <v>7</v>
      </c>
      <c r="J9" s="36">
        <v>4</v>
      </c>
      <c r="K9" s="36">
        <v>0</v>
      </c>
      <c r="L9" s="36">
        <v>0</v>
      </c>
      <c r="M9" s="7"/>
      <c r="N9" s="7"/>
      <c r="O9" s="7"/>
      <c r="P9" s="7"/>
    </row>
    <row r="10" ht="19.9" customHeight="1" spans="1:16">
      <c r="A10" s="54"/>
      <c r="B10" s="36" t="s">
        <v>152</v>
      </c>
      <c r="C10" s="36">
        <v>22</v>
      </c>
      <c r="D10" s="36">
        <v>414</v>
      </c>
      <c r="E10" s="36">
        <v>0</v>
      </c>
      <c r="F10" s="36">
        <v>3</v>
      </c>
      <c r="G10" s="36">
        <v>2</v>
      </c>
      <c r="H10" s="36">
        <v>1</v>
      </c>
      <c r="I10" s="36">
        <v>5</v>
      </c>
      <c r="J10" s="36">
        <v>11</v>
      </c>
      <c r="K10" s="36">
        <v>0</v>
      </c>
      <c r="L10" s="36">
        <v>0</v>
      </c>
      <c r="M10" s="7"/>
      <c r="N10" s="7"/>
      <c r="O10" s="7"/>
      <c r="P10" s="7"/>
    </row>
    <row r="11" ht="25.5" spans="1:16">
      <c r="A11" s="55"/>
      <c r="B11" s="36" t="s">
        <v>182</v>
      </c>
      <c r="C11" s="36">
        <f>附表二!E58</f>
        <v>30</v>
      </c>
      <c r="D11" s="36">
        <f>附表二!F58</f>
        <v>600</v>
      </c>
      <c r="E11" s="36">
        <v>1</v>
      </c>
      <c r="F11" s="36">
        <v>0</v>
      </c>
      <c r="G11" s="36">
        <v>4</v>
      </c>
      <c r="H11" s="36">
        <v>2</v>
      </c>
      <c r="I11" s="36">
        <v>5</v>
      </c>
      <c r="J11" s="36">
        <v>2</v>
      </c>
      <c r="K11" s="36">
        <v>16</v>
      </c>
      <c r="L11" s="36">
        <v>0</v>
      </c>
      <c r="M11" s="7"/>
      <c r="N11" s="7"/>
      <c r="O11" s="7"/>
      <c r="P11" s="7"/>
    </row>
    <row r="12" ht="15" customHeight="1" spans="1:16">
      <c r="A12" s="36" t="s">
        <v>105</v>
      </c>
      <c r="B12" s="36"/>
      <c r="C12" s="46">
        <v>156</v>
      </c>
      <c r="D12" s="36">
        <f t="shared" ref="D12:L12" si="0">SUM(D5:D11)</f>
        <v>2968</v>
      </c>
      <c r="E12" s="36">
        <f t="shared" si="0"/>
        <v>21</v>
      </c>
      <c r="F12" s="36">
        <f t="shared" si="0"/>
        <v>21</v>
      </c>
      <c r="G12" s="36">
        <f t="shared" si="0"/>
        <v>21</v>
      </c>
      <c r="H12" s="36">
        <f t="shared" si="0"/>
        <v>26</v>
      </c>
      <c r="I12" s="36">
        <f t="shared" si="0"/>
        <v>27</v>
      </c>
      <c r="J12" s="36">
        <f t="shared" si="0"/>
        <v>24</v>
      </c>
      <c r="K12" s="36">
        <f t="shared" si="0"/>
        <v>16</v>
      </c>
      <c r="L12" s="36">
        <f t="shared" si="0"/>
        <v>0</v>
      </c>
      <c r="M12" s="7"/>
      <c r="N12" s="7"/>
      <c r="O12" s="7"/>
      <c r="P12" s="7"/>
    </row>
    <row r="13" ht="37" customHeight="1" spans="1:16">
      <c r="A13" s="11" t="s">
        <v>230</v>
      </c>
      <c r="B13" s="11"/>
      <c r="C13" s="36" t="s">
        <v>231</v>
      </c>
      <c r="D13" s="36"/>
      <c r="E13" s="36"/>
      <c r="F13" s="36"/>
      <c r="G13" s="36"/>
      <c r="H13" s="36"/>
      <c r="I13" s="36"/>
      <c r="J13" s="36"/>
      <c r="K13" s="36"/>
      <c r="L13" s="36"/>
      <c r="M13" s="7"/>
      <c r="N13" s="7"/>
      <c r="O13" s="7"/>
      <c r="P13" s="7"/>
    </row>
    <row r="14" spans="1:16">
      <c r="A14" s="7"/>
      <c r="B14" s="7"/>
      <c r="C14" s="7"/>
      <c r="D14" s="7"/>
      <c r="E14" s="7"/>
      <c r="F14" s="7"/>
      <c r="G14" s="7"/>
      <c r="H14" s="7"/>
      <c r="I14" s="7"/>
      <c r="J14" s="7"/>
      <c r="K14" s="7"/>
      <c r="L14" s="7"/>
      <c r="M14" s="7"/>
      <c r="N14" s="7"/>
      <c r="O14" s="7"/>
      <c r="P14" s="7"/>
    </row>
    <row r="15" spans="1:16">
      <c r="A15" s="7"/>
      <c r="B15" s="7"/>
      <c r="C15" s="7"/>
      <c r="D15" s="7"/>
      <c r="E15" s="7"/>
      <c r="F15" s="7"/>
      <c r="G15" s="7"/>
      <c r="H15" s="7"/>
      <c r="I15" s="7"/>
      <c r="J15" s="7"/>
      <c r="K15" s="7"/>
      <c r="L15" s="7"/>
      <c r="M15" s="7"/>
      <c r="N15" s="7"/>
      <c r="O15" s="7"/>
      <c r="P15" s="7"/>
    </row>
    <row r="16" spans="1:16">
      <c r="A16" s="7"/>
      <c r="B16" s="7"/>
      <c r="C16" s="7"/>
      <c r="D16" s="7"/>
      <c r="E16" s="7"/>
      <c r="F16" s="7"/>
      <c r="G16" s="7"/>
      <c r="H16" s="7"/>
      <c r="I16" s="7"/>
      <c r="J16" s="7"/>
      <c r="K16" s="7"/>
      <c r="L16" s="7"/>
      <c r="M16" s="7"/>
      <c r="N16" s="7"/>
      <c r="O16" s="7"/>
      <c r="P16" s="7"/>
    </row>
    <row r="17" spans="1:16">
      <c r="A17" s="7"/>
      <c r="B17" s="7"/>
      <c r="C17" s="7"/>
      <c r="D17" s="7"/>
      <c r="E17" s="7"/>
      <c r="F17" s="7"/>
      <c r="G17" s="7"/>
      <c r="H17" s="7"/>
      <c r="I17" s="7"/>
      <c r="J17" s="7"/>
      <c r="K17" s="7"/>
      <c r="L17" s="7"/>
      <c r="M17" s="7"/>
      <c r="N17" s="7"/>
      <c r="O17" s="7"/>
      <c r="P17" s="7"/>
    </row>
    <row r="18" spans="1:16">
      <c r="A18" s="7"/>
      <c r="B18" s="7"/>
      <c r="C18" s="7"/>
      <c r="D18" s="7"/>
      <c r="E18" s="7"/>
      <c r="F18" s="7"/>
      <c r="G18" s="7"/>
      <c r="H18" s="7"/>
      <c r="I18" s="7"/>
      <c r="J18" s="7"/>
      <c r="K18" s="7"/>
      <c r="L18" s="7"/>
      <c r="M18" s="7"/>
      <c r="N18" s="7"/>
      <c r="O18" s="7"/>
      <c r="P18" s="7"/>
    </row>
    <row r="19" spans="1:16">
      <c r="A19" s="7"/>
      <c r="B19" s="7"/>
      <c r="C19" s="7"/>
      <c r="D19" s="7"/>
      <c r="E19" s="7"/>
      <c r="F19" s="7"/>
      <c r="G19" s="7"/>
      <c r="H19" s="7"/>
      <c r="I19" s="7"/>
      <c r="J19" s="7"/>
      <c r="K19" s="7"/>
      <c r="L19" s="7"/>
      <c r="M19" s="7"/>
      <c r="N19" s="7"/>
      <c r="O19" s="7"/>
      <c r="P19" s="7"/>
    </row>
    <row r="20" spans="1:16">
      <c r="A20" s="7"/>
      <c r="B20" s="7"/>
      <c r="C20" s="7"/>
      <c r="D20" s="7"/>
      <c r="E20" s="7"/>
      <c r="F20" s="7"/>
      <c r="G20" s="7"/>
      <c r="H20" s="7"/>
      <c r="I20" s="7"/>
      <c r="J20" s="7"/>
      <c r="K20" s="7"/>
      <c r="L20" s="7"/>
      <c r="M20" s="7"/>
      <c r="N20" s="7"/>
      <c r="O20" s="7"/>
      <c r="P20" s="7"/>
    </row>
    <row r="21" spans="1:16">
      <c r="A21" s="7"/>
      <c r="B21" s="7"/>
      <c r="C21" s="7"/>
      <c r="D21" s="7"/>
      <c r="E21" s="7"/>
      <c r="F21" s="7"/>
      <c r="G21" s="7"/>
      <c r="H21" s="7"/>
      <c r="I21" s="7"/>
      <c r="J21" s="7"/>
      <c r="K21" s="7"/>
      <c r="L21" s="7"/>
      <c r="M21" s="7"/>
      <c r="N21" s="7"/>
      <c r="O21" s="7"/>
      <c r="P21" s="7"/>
    </row>
    <row r="22" spans="1:16">
      <c r="A22" s="7"/>
      <c r="B22" s="7"/>
      <c r="C22" s="7"/>
      <c r="D22" s="7"/>
      <c r="E22" s="7"/>
      <c r="F22" s="7"/>
      <c r="G22" s="7"/>
      <c r="H22" s="7"/>
      <c r="I22" s="7"/>
      <c r="J22" s="7"/>
      <c r="K22" s="7"/>
      <c r="L22" s="7"/>
      <c r="M22" s="7"/>
      <c r="N22" s="7"/>
      <c r="O22" s="7"/>
      <c r="P22" s="7"/>
    </row>
    <row r="23" spans="1:16">
      <c r="A23" s="7"/>
      <c r="B23" s="7"/>
      <c r="C23" s="7"/>
      <c r="D23" s="7"/>
      <c r="E23" s="7"/>
      <c r="F23" s="7"/>
      <c r="G23" s="7"/>
      <c r="H23" s="7"/>
      <c r="I23" s="7"/>
      <c r="J23" s="7"/>
      <c r="K23" s="7"/>
      <c r="L23" s="7"/>
      <c r="M23" s="7"/>
      <c r="N23" s="7"/>
      <c r="O23" s="7"/>
      <c r="P23" s="7"/>
    </row>
    <row r="24" spans="1:16">
      <c r="A24" s="7"/>
      <c r="B24" s="7"/>
      <c r="C24" s="7"/>
      <c r="D24" s="7"/>
      <c r="E24" s="7"/>
      <c r="F24" s="7"/>
      <c r="G24" s="7"/>
      <c r="H24" s="7"/>
      <c r="I24" s="7"/>
      <c r="J24" s="7"/>
      <c r="K24" s="7"/>
      <c r="L24" s="7"/>
      <c r="M24" s="7"/>
      <c r="N24" s="7"/>
      <c r="O24" s="7"/>
      <c r="P24" s="7"/>
    </row>
    <row r="25" spans="1:16">
      <c r="A25" s="7"/>
      <c r="B25" s="7"/>
      <c r="C25" s="7"/>
      <c r="D25" s="7"/>
      <c r="E25" s="7"/>
      <c r="F25" s="7"/>
      <c r="G25" s="7"/>
      <c r="H25" s="7"/>
      <c r="I25" s="7"/>
      <c r="J25" s="7"/>
      <c r="K25" s="7"/>
      <c r="L25" s="7"/>
      <c r="M25" s="7"/>
      <c r="N25" s="7"/>
      <c r="O25" s="7"/>
      <c r="P25" s="7"/>
    </row>
    <row r="26" spans="1:16">
      <c r="A26" s="7"/>
      <c r="B26" s="7"/>
      <c r="C26" s="7"/>
      <c r="D26" s="7"/>
      <c r="E26" s="7"/>
      <c r="F26" s="7"/>
      <c r="G26" s="7"/>
      <c r="H26" s="7"/>
      <c r="I26" s="7"/>
      <c r="J26" s="7"/>
      <c r="K26" s="7"/>
      <c r="L26" s="7"/>
      <c r="M26" s="7"/>
      <c r="N26" s="7"/>
      <c r="O26" s="7"/>
      <c r="P26" s="7"/>
    </row>
    <row r="27" spans="1:16">
      <c r="A27" s="7"/>
      <c r="B27" s="7"/>
      <c r="C27" s="7"/>
      <c r="D27" s="7"/>
      <c r="E27" s="7"/>
      <c r="F27" s="7"/>
      <c r="G27" s="7"/>
      <c r="H27" s="7"/>
      <c r="I27" s="7"/>
      <c r="J27" s="7"/>
      <c r="K27" s="7"/>
      <c r="L27" s="7"/>
      <c r="M27" s="7"/>
      <c r="N27" s="7"/>
      <c r="O27" s="7"/>
      <c r="P27" s="7"/>
    </row>
    <row r="28" spans="1:16">
      <c r="A28" s="7"/>
      <c r="B28" s="7"/>
      <c r="C28" s="7"/>
      <c r="D28" s="7"/>
      <c r="E28" s="7"/>
      <c r="F28" s="7"/>
      <c r="G28" s="7"/>
      <c r="H28" s="7"/>
      <c r="I28" s="7"/>
      <c r="J28" s="7"/>
      <c r="K28" s="7"/>
      <c r="L28" s="7"/>
      <c r="M28" s="7"/>
      <c r="N28" s="7"/>
      <c r="O28" s="7"/>
      <c r="P28" s="7"/>
    </row>
    <row r="29" spans="1:16">
      <c r="A29" s="7"/>
      <c r="B29" s="7"/>
      <c r="C29" s="7"/>
      <c r="D29" s="7"/>
      <c r="E29" s="7"/>
      <c r="F29" s="7"/>
      <c r="G29" s="7"/>
      <c r="H29" s="7"/>
      <c r="I29" s="7"/>
      <c r="J29" s="7"/>
      <c r="K29" s="7"/>
      <c r="L29" s="7"/>
      <c r="M29" s="7"/>
      <c r="N29" s="7"/>
      <c r="O29" s="7"/>
      <c r="P29" s="7"/>
    </row>
    <row r="30" spans="1:16">
      <c r="A30" s="7"/>
      <c r="B30" s="7"/>
      <c r="C30" s="7"/>
      <c r="D30" s="7"/>
      <c r="E30" s="7"/>
      <c r="F30" s="7"/>
      <c r="G30" s="7"/>
      <c r="H30" s="7"/>
      <c r="I30" s="7"/>
      <c r="J30" s="7"/>
      <c r="K30" s="7"/>
      <c r="L30" s="7"/>
      <c r="M30" s="7"/>
      <c r="N30" s="7"/>
      <c r="O30" s="7"/>
      <c r="P30" s="7"/>
    </row>
    <row r="31" spans="1:16">
      <c r="A31" s="7"/>
      <c r="B31" s="7"/>
      <c r="C31" s="7"/>
      <c r="D31" s="7"/>
      <c r="E31" s="7"/>
      <c r="F31" s="7"/>
      <c r="G31" s="7"/>
      <c r="H31" s="7"/>
      <c r="I31" s="7"/>
      <c r="J31" s="7"/>
      <c r="K31" s="7"/>
      <c r="L31" s="7"/>
      <c r="M31" s="7"/>
      <c r="N31" s="7"/>
      <c r="O31" s="7"/>
      <c r="P31" s="7"/>
    </row>
    <row r="32" spans="1:16">
      <c r="A32" s="7"/>
      <c r="B32" s="7"/>
      <c r="C32" s="7"/>
      <c r="D32" s="7"/>
      <c r="E32" s="7"/>
      <c r="F32" s="7"/>
      <c r="G32" s="7"/>
      <c r="H32" s="7"/>
      <c r="I32" s="7"/>
      <c r="J32" s="7"/>
      <c r="K32" s="7"/>
      <c r="L32" s="7"/>
      <c r="M32" s="7"/>
      <c r="N32" s="7"/>
      <c r="O32" s="7"/>
      <c r="P32" s="7"/>
    </row>
    <row r="33" spans="1:16">
      <c r="A33" s="7"/>
      <c r="B33" s="7"/>
      <c r="C33" s="7"/>
      <c r="D33" s="7"/>
      <c r="E33" s="7"/>
      <c r="F33" s="7"/>
      <c r="G33" s="7"/>
      <c r="H33" s="7"/>
      <c r="I33" s="7"/>
      <c r="J33" s="7"/>
      <c r="K33" s="7"/>
      <c r="L33" s="7"/>
      <c r="M33" s="7"/>
      <c r="N33" s="7"/>
      <c r="O33" s="7"/>
      <c r="P33" s="7"/>
    </row>
    <row r="34" spans="1:16">
      <c r="A34" s="7"/>
      <c r="B34" s="7"/>
      <c r="C34" s="7"/>
      <c r="D34" s="7"/>
      <c r="E34" s="7"/>
      <c r="F34" s="7"/>
      <c r="G34" s="7"/>
      <c r="H34" s="7"/>
      <c r="I34" s="7"/>
      <c r="J34" s="7"/>
      <c r="K34" s="7"/>
      <c r="L34" s="7"/>
      <c r="M34" s="7"/>
      <c r="N34" s="7"/>
      <c r="O34" s="7"/>
      <c r="P34" s="7"/>
    </row>
    <row r="35" spans="1:16">
      <c r="A35" s="7"/>
      <c r="B35" s="7"/>
      <c r="C35" s="7"/>
      <c r="D35" s="7"/>
      <c r="E35" s="7"/>
      <c r="F35" s="7"/>
      <c r="G35" s="7"/>
      <c r="H35" s="7"/>
      <c r="I35" s="7"/>
      <c r="J35" s="7"/>
      <c r="K35" s="7"/>
      <c r="L35" s="7"/>
      <c r="M35" s="7"/>
      <c r="N35" s="7"/>
      <c r="O35" s="7"/>
      <c r="P35" s="7"/>
    </row>
    <row r="36" spans="1:16">
      <c r="A36" s="7"/>
      <c r="B36" s="7"/>
      <c r="C36" s="7"/>
      <c r="D36" s="7"/>
      <c r="E36" s="7"/>
      <c r="F36" s="7"/>
      <c r="G36" s="7"/>
      <c r="H36" s="7"/>
      <c r="I36" s="7"/>
      <c r="J36" s="7"/>
      <c r="K36" s="7"/>
      <c r="L36" s="7"/>
      <c r="M36" s="7"/>
      <c r="N36" s="7"/>
      <c r="O36" s="7"/>
      <c r="P36" s="7"/>
    </row>
    <row r="37" spans="1:16">
      <c r="A37" s="7"/>
      <c r="B37" s="7"/>
      <c r="C37" s="7"/>
      <c r="D37" s="7"/>
      <c r="E37" s="7"/>
      <c r="F37" s="7"/>
      <c r="G37" s="7"/>
      <c r="H37" s="7"/>
      <c r="I37" s="7"/>
      <c r="J37" s="7"/>
      <c r="K37" s="7"/>
      <c r="L37" s="7"/>
      <c r="M37" s="7"/>
      <c r="N37" s="7"/>
      <c r="O37" s="7"/>
      <c r="P37" s="7"/>
    </row>
    <row r="38" spans="1:16">
      <c r="A38" s="7"/>
      <c r="B38" s="7"/>
      <c r="C38" s="7"/>
      <c r="D38" s="7"/>
      <c r="E38" s="7"/>
      <c r="F38" s="7"/>
      <c r="G38" s="7"/>
      <c r="H38" s="7"/>
      <c r="I38" s="7"/>
      <c r="J38" s="7"/>
      <c r="K38" s="7"/>
      <c r="L38" s="7"/>
      <c r="M38" s="7"/>
      <c r="N38" s="7"/>
      <c r="O38" s="7"/>
      <c r="P38" s="7"/>
    </row>
    <row r="39" spans="1:16">
      <c r="A39" s="7"/>
      <c r="B39" s="7"/>
      <c r="C39" s="7"/>
      <c r="D39" s="7"/>
      <c r="E39" s="7"/>
      <c r="F39" s="7"/>
      <c r="G39" s="7"/>
      <c r="H39" s="7"/>
      <c r="I39" s="7"/>
      <c r="J39" s="7"/>
      <c r="K39" s="7"/>
      <c r="L39" s="7"/>
      <c r="M39" s="7"/>
      <c r="N39" s="7"/>
      <c r="O39" s="7"/>
      <c r="P39" s="7"/>
    </row>
    <row r="40" spans="1:16">
      <c r="A40" s="7"/>
      <c r="B40" s="7"/>
      <c r="C40" s="7"/>
      <c r="D40" s="7"/>
      <c r="E40" s="7"/>
      <c r="F40" s="7"/>
      <c r="G40" s="7"/>
      <c r="H40" s="7"/>
      <c r="I40" s="7"/>
      <c r="J40" s="7"/>
      <c r="K40" s="7"/>
      <c r="L40" s="7"/>
      <c r="M40" s="7"/>
      <c r="N40" s="7"/>
      <c r="O40" s="7"/>
      <c r="P40" s="7"/>
    </row>
    <row r="41" spans="1:16">
      <c r="A41" s="7"/>
      <c r="B41" s="7"/>
      <c r="C41" s="7"/>
      <c r="D41" s="7"/>
      <c r="E41" s="7"/>
      <c r="F41" s="7"/>
      <c r="G41" s="7"/>
      <c r="H41" s="7"/>
      <c r="I41" s="7"/>
      <c r="J41" s="7"/>
      <c r="K41" s="7"/>
      <c r="L41" s="7"/>
      <c r="M41" s="7"/>
      <c r="N41" s="7"/>
      <c r="O41" s="7"/>
      <c r="P41" s="7"/>
    </row>
    <row r="42" spans="1:16">
      <c r="A42" s="7"/>
      <c r="B42" s="7"/>
      <c r="C42" s="7"/>
      <c r="D42" s="7"/>
      <c r="E42" s="7"/>
      <c r="F42" s="7"/>
      <c r="G42" s="7"/>
      <c r="H42" s="7"/>
      <c r="I42" s="7"/>
      <c r="J42" s="7"/>
      <c r="K42" s="7"/>
      <c r="L42" s="7"/>
      <c r="M42" s="7"/>
      <c r="N42" s="7"/>
      <c r="O42" s="7"/>
      <c r="P42" s="7"/>
    </row>
    <row r="43" spans="1:16">
      <c r="A43" s="7"/>
      <c r="B43" s="7"/>
      <c r="C43" s="7"/>
      <c r="D43" s="7"/>
      <c r="E43" s="7"/>
      <c r="F43" s="7"/>
      <c r="G43" s="7"/>
      <c r="H43" s="7"/>
      <c r="I43" s="7"/>
      <c r="J43" s="7"/>
      <c r="K43" s="7"/>
      <c r="L43" s="7"/>
      <c r="M43" s="7"/>
      <c r="N43" s="7"/>
      <c r="O43" s="7"/>
      <c r="P43" s="7"/>
    </row>
    <row r="44" spans="1:16">
      <c r="A44" s="7"/>
      <c r="B44" s="7"/>
      <c r="C44" s="7"/>
      <c r="D44" s="7"/>
      <c r="E44" s="7"/>
      <c r="F44" s="7"/>
      <c r="G44" s="7"/>
      <c r="H44" s="7"/>
      <c r="I44" s="7"/>
      <c r="J44" s="7"/>
      <c r="K44" s="7"/>
      <c r="L44" s="7"/>
      <c r="M44" s="7"/>
      <c r="N44" s="7"/>
      <c r="O44" s="7"/>
      <c r="P44" s="7"/>
    </row>
    <row r="45" spans="1:16">
      <c r="A45" s="7"/>
      <c r="B45" s="7"/>
      <c r="C45" s="7"/>
      <c r="D45" s="7"/>
      <c r="E45" s="7"/>
      <c r="F45" s="7"/>
      <c r="G45" s="7"/>
      <c r="H45" s="7"/>
      <c r="I45" s="7"/>
      <c r="J45" s="7"/>
      <c r="K45" s="7"/>
      <c r="L45" s="7"/>
      <c r="M45" s="7"/>
      <c r="N45" s="7"/>
      <c r="O45" s="7"/>
      <c r="P45" s="7"/>
    </row>
    <row r="46" spans="1:16">
      <c r="A46" s="7"/>
      <c r="B46" s="7"/>
      <c r="C46" s="7"/>
      <c r="D46" s="7"/>
      <c r="E46" s="7"/>
      <c r="F46" s="7"/>
      <c r="G46" s="7"/>
      <c r="H46" s="7"/>
      <c r="I46" s="7"/>
      <c r="J46" s="7"/>
      <c r="K46" s="7"/>
      <c r="L46" s="7"/>
      <c r="M46" s="7"/>
      <c r="N46" s="7"/>
      <c r="O46" s="7"/>
      <c r="P46" s="7"/>
    </row>
    <row r="47" spans="1:16">
      <c r="A47" s="7"/>
      <c r="B47" s="7"/>
      <c r="C47" s="7"/>
      <c r="D47" s="7"/>
      <c r="E47" s="7"/>
      <c r="F47" s="7"/>
      <c r="G47" s="7"/>
      <c r="H47" s="7"/>
      <c r="I47" s="7"/>
      <c r="J47" s="7"/>
      <c r="K47" s="7"/>
      <c r="L47" s="7"/>
      <c r="M47" s="7"/>
      <c r="N47" s="7"/>
      <c r="O47" s="7"/>
      <c r="P47" s="7"/>
    </row>
    <row r="48" spans="1:16">
      <c r="A48" s="7"/>
      <c r="B48" s="7"/>
      <c r="C48" s="7"/>
      <c r="D48" s="7"/>
      <c r="E48" s="7"/>
      <c r="F48" s="7"/>
      <c r="G48" s="7"/>
      <c r="H48" s="7"/>
      <c r="I48" s="7"/>
      <c r="J48" s="7"/>
      <c r="K48" s="7"/>
      <c r="L48" s="7"/>
      <c r="M48" s="7"/>
      <c r="N48" s="7"/>
      <c r="O48" s="7"/>
      <c r="P48" s="7"/>
    </row>
    <row r="49" spans="1:16">
      <c r="A49" s="7"/>
      <c r="B49" s="7"/>
      <c r="C49" s="7"/>
      <c r="D49" s="7"/>
      <c r="E49" s="7"/>
      <c r="F49" s="7"/>
      <c r="G49" s="7"/>
      <c r="H49" s="7"/>
      <c r="I49" s="7"/>
      <c r="J49" s="7"/>
      <c r="K49" s="7"/>
      <c r="L49" s="7"/>
      <c r="M49" s="7"/>
      <c r="N49" s="7"/>
      <c r="O49" s="7"/>
      <c r="P49" s="7"/>
    </row>
    <row r="50" spans="1:16">
      <c r="A50" s="7"/>
      <c r="B50" s="7"/>
      <c r="C50" s="7"/>
      <c r="D50" s="7"/>
      <c r="E50" s="7"/>
      <c r="F50" s="7"/>
      <c r="G50" s="7"/>
      <c r="H50" s="7"/>
      <c r="I50" s="7"/>
      <c r="J50" s="7"/>
      <c r="K50" s="7"/>
      <c r="L50" s="7"/>
      <c r="M50" s="7"/>
      <c r="N50" s="7"/>
      <c r="O50" s="7"/>
      <c r="P50" s="7"/>
    </row>
    <row r="51" spans="1:16">
      <c r="A51" s="7"/>
      <c r="B51" s="7"/>
      <c r="C51" s="7"/>
      <c r="D51" s="7"/>
      <c r="E51" s="7"/>
      <c r="F51" s="7"/>
      <c r="G51" s="7"/>
      <c r="H51" s="7"/>
      <c r="I51" s="7"/>
      <c r="J51" s="7"/>
      <c r="K51" s="7"/>
      <c r="L51" s="7"/>
      <c r="M51" s="7"/>
      <c r="N51" s="7"/>
      <c r="O51" s="7"/>
      <c r="P51" s="7"/>
    </row>
    <row r="52" spans="1:16">
      <c r="A52" s="7"/>
      <c r="B52" s="7"/>
      <c r="C52" s="7"/>
      <c r="D52" s="7"/>
      <c r="E52" s="7"/>
      <c r="F52" s="7"/>
      <c r="G52" s="7"/>
      <c r="H52" s="7"/>
      <c r="I52" s="7"/>
      <c r="J52" s="7"/>
      <c r="K52" s="7"/>
      <c r="L52" s="7"/>
      <c r="M52" s="7"/>
      <c r="N52" s="7"/>
      <c r="O52" s="7"/>
      <c r="P52" s="7"/>
    </row>
    <row r="53" spans="1:16">
      <c r="A53" s="7"/>
      <c r="B53" s="7"/>
      <c r="C53" s="7"/>
      <c r="D53" s="7"/>
      <c r="E53" s="7"/>
      <c r="F53" s="7"/>
      <c r="G53" s="7"/>
      <c r="H53" s="7"/>
      <c r="I53" s="7"/>
      <c r="J53" s="7"/>
      <c r="K53" s="7"/>
      <c r="L53" s="7"/>
      <c r="M53" s="7"/>
      <c r="N53" s="7"/>
      <c r="O53" s="7"/>
      <c r="P53" s="7"/>
    </row>
    <row r="54" spans="1:16">
      <c r="A54" s="7"/>
      <c r="B54" s="7"/>
      <c r="C54" s="7"/>
      <c r="D54" s="7"/>
      <c r="E54" s="7"/>
      <c r="F54" s="7"/>
      <c r="G54" s="7"/>
      <c r="H54" s="7"/>
      <c r="I54" s="7"/>
      <c r="J54" s="7"/>
      <c r="K54" s="7"/>
      <c r="L54" s="7"/>
      <c r="M54" s="7"/>
      <c r="N54" s="7"/>
      <c r="O54" s="7"/>
      <c r="P54" s="7"/>
    </row>
    <row r="55" spans="1:16">
      <c r="A55" s="7"/>
      <c r="B55" s="7"/>
      <c r="C55" s="7"/>
      <c r="D55" s="7"/>
      <c r="E55" s="7"/>
      <c r="F55" s="7"/>
      <c r="G55" s="7"/>
      <c r="H55" s="7"/>
      <c r="I55" s="7"/>
      <c r="J55" s="7"/>
      <c r="K55" s="7"/>
      <c r="L55" s="7"/>
      <c r="M55" s="7"/>
      <c r="N55" s="7"/>
      <c r="O55" s="7"/>
      <c r="P55" s="7"/>
    </row>
    <row r="56" spans="1:16">
      <c r="A56" s="7"/>
      <c r="B56" s="7"/>
      <c r="C56" s="7"/>
      <c r="D56" s="7"/>
      <c r="E56" s="7"/>
      <c r="F56" s="7"/>
      <c r="G56" s="7"/>
      <c r="H56" s="7"/>
      <c r="I56" s="7"/>
      <c r="J56" s="7"/>
      <c r="K56" s="7"/>
      <c r="L56" s="7"/>
      <c r="M56" s="7"/>
      <c r="N56" s="7"/>
      <c r="O56" s="7"/>
      <c r="P56" s="7"/>
    </row>
    <row r="57" spans="1:16">
      <c r="A57" s="7"/>
      <c r="B57" s="7"/>
      <c r="C57" s="7"/>
      <c r="D57" s="7"/>
      <c r="E57" s="7"/>
      <c r="F57" s="7"/>
      <c r="G57" s="7"/>
      <c r="H57" s="7"/>
      <c r="I57" s="7"/>
      <c r="J57" s="7"/>
      <c r="K57" s="7"/>
      <c r="L57" s="7"/>
      <c r="M57" s="7"/>
      <c r="N57" s="7"/>
      <c r="O57" s="7"/>
      <c r="P57" s="7"/>
    </row>
    <row r="58" spans="1:16">
      <c r="A58" s="7"/>
      <c r="B58" s="7"/>
      <c r="C58" s="7"/>
      <c r="D58" s="7"/>
      <c r="E58" s="7"/>
      <c r="F58" s="7"/>
      <c r="G58" s="7"/>
      <c r="H58" s="7"/>
      <c r="I58" s="7"/>
      <c r="J58" s="7"/>
      <c r="K58" s="7"/>
      <c r="L58" s="7"/>
      <c r="M58" s="7"/>
      <c r="N58" s="7"/>
      <c r="O58" s="7"/>
      <c r="P58" s="7"/>
    </row>
    <row r="59" spans="1:16">
      <c r="A59" s="7"/>
      <c r="B59" s="7"/>
      <c r="C59" s="7"/>
      <c r="D59" s="7"/>
      <c r="E59" s="7"/>
      <c r="F59" s="7"/>
      <c r="G59" s="7"/>
      <c r="H59" s="7"/>
      <c r="I59" s="7"/>
      <c r="J59" s="7"/>
      <c r="K59" s="7"/>
      <c r="L59" s="7"/>
      <c r="M59" s="7"/>
      <c r="N59" s="7"/>
      <c r="O59" s="7"/>
      <c r="P59" s="7"/>
    </row>
    <row r="60" spans="1:16">
      <c r="A60" s="7"/>
      <c r="B60" s="7"/>
      <c r="C60" s="7"/>
      <c r="D60" s="7"/>
      <c r="E60" s="7"/>
      <c r="F60" s="7"/>
      <c r="G60" s="7"/>
      <c r="H60" s="7"/>
      <c r="I60" s="7"/>
      <c r="J60" s="7"/>
      <c r="K60" s="7"/>
      <c r="L60" s="7"/>
      <c r="M60" s="7"/>
      <c r="N60" s="7"/>
      <c r="O60" s="7"/>
      <c r="P60" s="7"/>
    </row>
  </sheetData>
  <mergeCells count="11">
    <mergeCell ref="A2:L2"/>
    <mergeCell ref="E3:L3"/>
    <mergeCell ref="A12:B12"/>
    <mergeCell ref="A13:B13"/>
    <mergeCell ref="C13:L13"/>
    <mergeCell ref="A3:A4"/>
    <mergeCell ref="A5:A7"/>
    <mergeCell ref="A8:A11"/>
    <mergeCell ref="B3:B4"/>
    <mergeCell ref="C3:C4"/>
    <mergeCell ref="D3:D4"/>
  </mergeCells>
  <pageMargins left="0.75" right="0.75" top="1" bottom="1"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60"/>
  <sheetViews>
    <sheetView workbookViewId="0">
      <selection activeCell="D9" sqref="D9"/>
    </sheetView>
  </sheetViews>
  <sheetFormatPr defaultColWidth="9" defaultRowHeight="13.5"/>
  <cols>
    <col min="1" max="1" width="9.63333333333333" style="2" customWidth="1"/>
    <col min="2" max="2" width="11.3666666666667" style="2" customWidth="1"/>
    <col min="3" max="4" width="9" style="2"/>
    <col min="5" max="5" width="8.725" style="2" customWidth="1"/>
    <col min="6" max="6" width="9" style="2"/>
    <col min="7" max="7" width="11.3666666666667" style="2" customWidth="1"/>
    <col min="8" max="8" width="9" style="2"/>
    <col min="9" max="9" width="10.3666666666667" style="2" customWidth="1"/>
    <col min="10" max="13" width="9" style="2"/>
    <col min="14" max="14" width="12.8916666666667" style="2"/>
    <col min="15" max="16384" width="9" style="2"/>
  </cols>
  <sheetData>
    <row r="1" ht="14.25" spans="1:16">
      <c r="A1" s="40" t="s">
        <v>232</v>
      </c>
      <c r="B1" s="41"/>
      <c r="C1" s="41"/>
      <c r="D1" s="41"/>
      <c r="E1" s="41"/>
      <c r="F1" s="41"/>
      <c r="G1" s="41"/>
      <c r="H1" s="41"/>
      <c r="I1" s="41"/>
      <c r="J1" s="7"/>
      <c r="K1" s="7"/>
      <c r="L1" s="7"/>
      <c r="M1" s="7"/>
      <c r="N1" s="7"/>
      <c r="O1" s="7"/>
      <c r="P1" s="7"/>
    </row>
    <row r="2" ht="20.25" spans="1:16">
      <c r="A2" s="42" t="s">
        <v>233</v>
      </c>
      <c r="B2" s="42"/>
      <c r="C2" s="42"/>
      <c r="D2" s="42"/>
      <c r="E2" s="42"/>
      <c r="F2" s="42"/>
      <c r="G2" s="42"/>
      <c r="H2" s="42"/>
      <c r="I2" s="42"/>
      <c r="J2" s="51"/>
      <c r="K2" s="51"/>
      <c r="L2" s="51"/>
      <c r="M2" s="7"/>
      <c r="N2" s="7"/>
      <c r="O2" s="7"/>
      <c r="P2" s="7"/>
    </row>
    <row r="3" ht="15" customHeight="1" spans="1:16">
      <c r="A3" s="43" t="s">
        <v>220</v>
      </c>
      <c r="B3" s="43" t="s">
        <v>3</v>
      </c>
      <c r="C3" s="43" t="s">
        <v>221</v>
      </c>
      <c r="D3" s="43" t="s">
        <v>9</v>
      </c>
      <c r="E3" s="43" t="s">
        <v>234</v>
      </c>
      <c r="F3" s="44" t="s">
        <v>235</v>
      </c>
      <c r="G3" s="44"/>
      <c r="H3" s="44"/>
      <c r="I3" s="44"/>
      <c r="J3" s="7"/>
      <c r="K3" s="7"/>
      <c r="L3" s="7"/>
      <c r="M3" s="7"/>
      <c r="N3" s="7"/>
      <c r="O3" s="7"/>
      <c r="P3" s="7"/>
    </row>
    <row r="4" ht="51" spans="1:16">
      <c r="A4" s="11"/>
      <c r="B4" s="11"/>
      <c r="C4" s="11"/>
      <c r="D4" s="11"/>
      <c r="E4" s="11"/>
      <c r="F4" s="45" t="s">
        <v>236</v>
      </c>
      <c r="G4" s="11" t="s">
        <v>237</v>
      </c>
      <c r="H4" s="11" t="s">
        <v>11</v>
      </c>
      <c r="I4" s="11" t="s">
        <v>237</v>
      </c>
      <c r="J4" s="7"/>
      <c r="K4" s="7"/>
      <c r="L4" s="7"/>
      <c r="M4" s="7"/>
      <c r="N4" s="7"/>
      <c r="O4" s="7"/>
      <c r="P4" s="7"/>
    </row>
    <row r="5" ht="20" customHeight="1" spans="1:16">
      <c r="A5" s="36" t="s">
        <v>227</v>
      </c>
      <c r="B5" s="46" t="s">
        <v>17</v>
      </c>
      <c r="C5" s="46">
        <v>32</v>
      </c>
      <c r="D5" s="46">
        <v>652</v>
      </c>
      <c r="E5" s="47">
        <f t="shared" ref="E5:E8" si="0">D5/$D$14</f>
        <v>0.219676549865229</v>
      </c>
      <c r="F5" s="46">
        <v>484</v>
      </c>
      <c r="G5" s="47">
        <f>F5/$D$8</f>
        <v>0.468085106382979</v>
      </c>
      <c r="H5" s="46">
        <v>168</v>
      </c>
      <c r="I5" s="47">
        <f>H5/D8</f>
        <v>0.16247582205029</v>
      </c>
      <c r="J5" s="7"/>
      <c r="K5" s="7"/>
      <c r="L5" s="7"/>
      <c r="M5" s="7"/>
      <c r="N5" s="7"/>
      <c r="O5" s="7"/>
      <c r="P5" s="7"/>
    </row>
    <row r="6" ht="20" customHeight="1" spans="1:16">
      <c r="A6" s="36"/>
      <c r="B6" s="46" t="s">
        <v>45</v>
      </c>
      <c r="C6" s="46">
        <v>13</v>
      </c>
      <c r="D6" s="46">
        <v>238</v>
      </c>
      <c r="E6" s="47">
        <f t="shared" si="0"/>
        <v>0.080188679245283</v>
      </c>
      <c r="F6" s="46">
        <v>180</v>
      </c>
      <c r="G6" s="47">
        <f t="shared" ref="G5:G7" si="1">F6/D6</f>
        <v>0.756302521008403</v>
      </c>
      <c r="H6" s="46">
        <v>58</v>
      </c>
      <c r="I6" s="47">
        <f>H6/D8</f>
        <v>0.0560928433268859</v>
      </c>
      <c r="J6" s="7"/>
      <c r="K6" s="7"/>
      <c r="L6" s="7"/>
      <c r="M6" s="7"/>
      <c r="N6" s="7"/>
      <c r="O6" s="7"/>
      <c r="P6" s="7"/>
    </row>
    <row r="7" ht="20" customHeight="1" spans="1:16">
      <c r="A7" s="36"/>
      <c r="B7" s="46" t="s">
        <v>67</v>
      </c>
      <c r="C7" s="46">
        <v>8</v>
      </c>
      <c r="D7" s="46">
        <v>144</v>
      </c>
      <c r="E7" s="47">
        <f t="shared" si="0"/>
        <v>0.0485175202156334</v>
      </c>
      <c r="F7" s="46">
        <v>144</v>
      </c>
      <c r="G7" s="47">
        <f t="shared" si="1"/>
        <v>1</v>
      </c>
      <c r="H7" s="46">
        <v>0</v>
      </c>
      <c r="I7" s="47">
        <f>H7/D8</f>
        <v>0</v>
      </c>
      <c r="J7" s="7"/>
      <c r="K7" s="7"/>
      <c r="L7" s="7"/>
      <c r="M7" s="7"/>
      <c r="N7" s="7"/>
      <c r="O7" s="7"/>
      <c r="P7" s="7"/>
    </row>
    <row r="8" ht="15" customHeight="1" spans="1:16">
      <c r="A8" s="36"/>
      <c r="B8" s="36" t="s">
        <v>44</v>
      </c>
      <c r="C8" s="36">
        <f>SUM(C5:C7)</f>
        <v>53</v>
      </c>
      <c r="D8" s="36">
        <f>SUM(D5:D7)</f>
        <v>1034</v>
      </c>
      <c r="E8" s="48">
        <f t="shared" si="0"/>
        <v>0.348382749326146</v>
      </c>
      <c r="F8" s="36">
        <f>SUM(F5:F7)</f>
        <v>808</v>
      </c>
      <c r="G8" s="48">
        <f t="shared" ref="G8:G14" si="2">F8/D8</f>
        <v>0.781431334622824</v>
      </c>
      <c r="H8" s="36">
        <f>SUM(H5:H7)</f>
        <v>226</v>
      </c>
      <c r="I8" s="48">
        <f>H8/D8</f>
        <v>0.218568665377176</v>
      </c>
      <c r="J8" s="7"/>
      <c r="K8" s="7"/>
      <c r="L8" s="7"/>
      <c r="M8" s="7"/>
      <c r="N8" s="7"/>
      <c r="O8" s="7"/>
      <c r="P8" s="7"/>
    </row>
    <row r="9" ht="31" customHeight="1" spans="1:16">
      <c r="A9" s="36" t="s">
        <v>228</v>
      </c>
      <c r="B9" s="36" t="s">
        <v>238</v>
      </c>
      <c r="C9" s="36">
        <v>24</v>
      </c>
      <c r="D9" s="36">
        <v>434</v>
      </c>
      <c r="E9" s="48">
        <f t="shared" ref="E9:E14" si="3">D9/$D$14</f>
        <v>0.14622641509434</v>
      </c>
      <c r="F9" s="36">
        <v>414</v>
      </c>
      <c r="G9" s="49">
        <v>0.23</v>
      </c>
      <c r="H9" s="36">
        <v>20</v>
      </c>
      <c r="I9" s="49">
        <f>H9/D$13</f>
        <v>0.0103412616339193</v>
      </c>
      <c r="J9" s="7"/>
      <c r="K9" s="7"/>
      <c r="L9" s="7"/>
      <c r="M9" s="7"/>
      <c r="N9" s="7"/>
      <c r="O9" s="7"/>
      <c r="P9" s="7"/>
    </row>
    <row r="10" ht="22" customHeight="1" spans="1:16">
      <c r="A10" s="36"/>
      <c r="B10" s="36" t="s">
        <v>239</v>
      </c>
      <c r="C10" s="36">
        <f>附表三!C9</f>
        <v>27</v>
      </c>
      <c r="D10" s="36">
        <v>486</v>
      </c>
      <c r="E10" s="48">
        <f t="shared" si="3"/>
        <v>0.163746630727763</v>
      </c>
      <c r="F10" s="36">
        <v>378</v>
      </c>
      <c r="G10" s="49">
        <v>0.21</v>
      </c>
      <c r="H10" s="36">
        <v>108</v>
      </c>
      <c r="I10" s="49">
        <f>H10/D$13</f>
        <v>0.0558428128231644</v>
      </c>
      <c r="J10" s="7"/>
      <c r="K10" s="7"/>
      <c r="L10" s="7"/>
      <c r="M10" s="7"/>
      <c r="N10" s="7"/>
      <c r="O10" s="7"/>
      <c r="P10" s="7"/>
    </row>
    <row r="11" ht="22" customHeight="1" spans="1:16">
      <c r="A11" s="36"/>
      <c r="B11" s="36" t="s">
        <v>240</v>
      </c>
      <c r="C11" s="36">
        <f>附表三!C10</f>
        <v>22</v>
      </c>
      <c r="D11" s="36">
        <v>414</v>
      </c>
      <c r="E11" s="48">
        <f t="shared" si="3"/>
        <v>0.139487870619946</v>
      </c>
      <c r="F11" s="36">
        <v>234</v>
      </c>
      <c r="G11" s="49">
        <v>0.13</v>
      </c>
      <c r="H11" s="36">
        <v>180</v>
      </c>
      <c r="I11" s="49">
        <f>H11/D$13</f>
        <v>0.093071354705274</v>
      </c>
      <c r="J11" s="7"/>
      <c r="K11" s="7"/>
      <c r="L11" s="7"/>
      <c r="M11" s="7"/>
      <c r="N11" s="7"/>
      <c r="O11" s="7"/>
      <c r="P11" s="7"/>
    </row>
    <row r="12" ht="22" customHeight="1" spans="1:16">
      <c r="A12" s="36"/>
      <c r="B12" s="36" t="s">
        <v>241</v>
      </c>
      <c r="C12" s="36">
        <f>附表三!C11</f>
        <v>30</v>
      </c>
      <c r="D12" s="36">
        <v>600</v>
      </c>
      <c r="E12" s="48">
        <f t="shared" si="3"/>
        <v>0.202156334231806</v>
      </c>
      <c r="F12" s="36">
        <v>0</v>
      </c>
      <c r="G12" s="49">
        <f t="shared" si="2"/>
        <v>0</v>
      </c>
      <c r="H12" s="36">
        <v>600</v>
      </c>
      <c r="I12" s="49">
        <f>H12/D$13</f>
        <v>0.31023784901758</v>
      </c>
      <c r="J12" s="7"/>
      <c r="K12" s="7"/>
      <c r="L12" s="7"/>
      <c r="M12" s="7"/>
      <c r="N12" s="7"/>
      <c r="O12" s="7"/>
      <c r="P12" s="7"/>
    </row>
    <row r="13" ht="15" customHeight="1" spans="1:16">
      <c r="A13" s="36"/>
      <c r="B13" s="36" t="s">
        <v>44</v>
      </c>
      <c r="C13" s="36">
        <f>SUM(C9:C12)</f>
        <v>103</v>
      </c>
      <c r="D13" s="36">
        <f>SUM(D9:D12)</f>
        <v>1934</v>
      </c>
      <c r="E13" s="48">
        <f t="shared" si="3"/>
        <v>0.651617250673854</v>
      </c>
      <c r="F13" s="36">
        <f>SUM(F9:F12)</f>
        <v>1026</v>
      </c>
      <c r="G13" s="49">
        <v>0.51</v>
      </c>
      <c r="H13" s="36">
        <f>SUM(H9:H12)</f>
        <v>908</v>
      </c>
      <c r="I13" s="49">
        <f>H13/D$13</f>
        <v>0.469493278179938</v>
      </c>
      <c r="J13" s="7"/>
      <c r="K13" s="7"/>
      <c r="L13" s="7"/>
      <c r="M13" s="7"/>
      <c r="N13" s="7"/>
      <c r="O13" s="7"/>
      <c r="P13" s="7"/>
    </row>
    <row r="14" ht="15" customHeight="1" spans="1:16">
      <c r="A14" s="50" t="s">
        <v>105</v>
      </c>
      <c r="B14" s="50"/>
      <c r="C14" s="46">
        <f>C8+C13</f>
        <v>156</v>
      </c>
      <c r="D14" s="46">
        <f>D8+D13</f>
        <v>2968</v>
      </c>
      <c r="E14" s="48">
        <f t="shared" si="3"/>
        <v>1</v>
      </c>
      <c r="F14" s="36">
        <f>F8+F13</f>
        <v>1834</v>
      </c>
      <c r="G14" s="48">
        <f t="shared" si="2"/>
        <v>0.617924528301887</v>
      </c>
      <c r="H14" s="36">
        <f>H8+H13</f>
        <v>1134</v>
      </c>
      <c r="I14" s="48">
        <f>H14/D14</f>
        <v>0.382075471698113</v>
      </c>
      <c r="J14" s="7"/>
      <c r="K14" s="7"/>
      <c r="L14" s="7"/>
      <c r="M14" s="7"/>
      <c r="N14" s="7"/>
      <c r="O14" s="7"/>
      <c r="P14" s="7"/>
    </row>
    <row r="15" spans="1:16">
      <c r="A15" s="7"/>
      <c r="B15" s="7"/>
      <c r="C15" s="7"/>
      <c r="D15" s="7"/>
      <c r="E15" s="7"/>
      <c r="F15" s="7"/>
      <c r="G15" s="7"/>
      <c r="H15" s="7"/>
      <c r="I15" s="7"/>
      <c r="J15" s="7"/>
      <c r="K15" s="7"/>
      <c r="L15" s="7"/>
      <c r="M15" s="7"/>
      <c r="N15" s="7"/>
      <c r="O15" s="7"/>
      <c r="P15" s="7"/>
    </row>
    <row r="16" spans="1:16">
      <c r="A16" s="7"/>
      <c r="B16" s="7"/>
      <c r="C16" s="7"/>
      <c r="D16" s="7"/>
      <c r="E16" s="7"/>
      <c r="F16" s="7"/>
      <c r="G16" s="7"/>
      <c r="H16" s="7"/>
      <c r="I16" s="7"/>
      <c r="J16" s="7"/>
      <c r="K16" s="7"/>
      <c r="L16" s="7"/>
      <c r="M16" s="7"/>
      <c r="N16" s="7"/>
      <c r="O16" s="7"/>
      <c r="P16" s="7"/>
    </row>
    <row r="17" spans="1:16">
      <c r="A17" s="7"/>
      <c r="B17" s="7"/>
      <c r="C17" s="7"/>
      <c r="D17" s="7"/>
      <c r="E17" s="7"/>
      <c r="F17" s="7"/>
      <c r="G17" s="7"/>
      <c r="H17" s="7"/>
      <c r="I17" s="7"/>
      <c r="J17" s="7"/>
      <c r="K17" s="7"/>
      <c r="L17" s="7"/>
      <c r="M17" s="7"/>
      <c r="N17" s="7"/>
      <c r="O17" s="7"/>
      <c r="P17" s="7"/>
    </row>
    <row r="18" spans="1:16">
      <c r="A18" s="7"/>
      <c r="B18" s="7"/>
      <c r="C18" s="7"/>
      <c r="D18" s="7"/>
      <c r="E18" s="7"/>
      <c r="F18" s="7"/>
      <c r="G18" s="7"/>
      <c r="H18" s="7"/>
      <c r="I18" s="7"/>
      <c r="J18" s="7"/>
      <c r="K18" s="7"/>
      <c r="L18" s="7"/>
      <c r="M18" s="7"/>
      <c r="N18" s="7"/>
      <c r="O18" s="7"/>
      <c r="P18" s="7"/>
    </row>
    <row r="19" spans="1:16">
      <c r="A19" s="7"/>
      <c r="B19" s="7"/>
      <c r="C19" s="7"/>
      <c r="D19" s="7"/>
      <c r="E19" s="7"/>
      <c r="F19" s="7"/>
      <c r="G19" s="7"/>
      <c r="H19" s="7"/>
      <c r="I19" s="7"/>
      <c r="J19" s="7"/>
      <c r="K19" s="7"/>
      <c r="L19" s="7"/>
      <c r="M19" s="7"/>
      <c r="N19" s="7"/>
      <c r="O19" s="7"/>
      <c r="P19" s="7"/>
    </row>
    <row r="20" spans="1:16">
      <c r="A20" s="7"/>
      <c r="B20" s="7"/>
      <c r="C20" s="7"/>
      <c r="D20" s="7"/>
      <c r="E20" s="7"/>
      <c r="F20" s="7"/>
      <c r="G20" s="7"/>
      <c r="H20" s="7"/>
      <c r="I20" s="7"/>
      <c r="J20" s="7"/>
      <c r="K20" s="7"/>
      <c r="L20" s="7"/>
      <c r="M20" s="7"/>
      <c r="N20" s="7"/>
      <c r="O20" s="7"/>
      <c r="P20" s="7"/>
    </row>
    <row r="21" spans="1:16">
      <c r="A21" s="7"/>
      <c r="B21" s="7"/>
      <c r="C21" s="7"/>
      <c r="D21" s="7"/>
      <c r="E21" s="7"/>
      <c r="F21" s="7"/>
      <c r="G21" s="7"/>
      <c r="H21" s="7"/>
      <c r="I21" s="7"/>
      <c r="J21" s="7"/>
      <c r="K21" s="7"/>
      <c r="L21" s="7"/>
      <c r="M21" s="7"/>
      <c r="N21" s="7"/>
      <c r="O21" s="7"/>
      <c r="P21" s="7"/>
    </row>
    <row r="22" spans="1:16">
      <c r="A22" s="7"/>
      <c r="B22" s="7"/>
      <c r="C22" s="7"/>
      <c r="D22" s="7"/>
      <c r="E22" s="7"/>
      <c r="F22" s="7"/>
      <c r="G22" s="7"/>
      <c r="H22" s="7"/>
      <c r="I22" s="7"/>
      <c r="J22" s="7"/>
      <c r="K22" s="7"/>
      <c r="L22" s="7"/>
      <c r="M22" s="7"/>
      <c r="N22" s="7"/>
      <c r="O22" s="7"/>
      <c r="P22" s="7"/>
    </row>
    <row r="23" spans="1:16">
      <c r="A23" s="7"/>
      <c r="B23" s="7"/>
      <c r="C23" s="7"/>
      <c r="D23" s="7"/>
      <c r="E23" s="7"/>
      <c r="F23" s="7"/>
      <c r="G23" s="7"/>
      <c r="H23" s="7"/>
      <c r="I23" s="7"/>
      <c r="J23" s="7"/>
      <c r="K23" s="7"/>
      <c r="L23" s="7"/>
      <c r="M23" s="7"/>
      <c r="N23" s="7"/>
      <c r="O23" s="7"/>
      <c r="P23" s="7"/>
    </row>
    <row r="24" spans="1:16">
      <c r="A24" s="7"/>
      <c r="B24" s="7"/>
      <c r="C24" s="7"/>
      <c r="D24" s="7"/>
      <c r="E24" s="7"/>
      <c r="F24" s="7"/>
      <c r="G24" s="7"/>
      <c r="H24" s="7"/>
      <c r="I24" s="7"/>
      <c r="J24" s="7"/>
      <c r="K24" s="7"/>
      <c r="L24" s="7"/>
      <c r="M24" s="7"/>
      <c r="N24" s="7"/>
      <c r="O24" s="7"/>
      <c r="P24" s="7"/>
    </row>
    <row r="25" spans="1:16">
      <c r="A25" s="7"/>
      <c r="B25" s="7"/>
      <c r="C25" s="7"/>
      <c r="D25" s="7"/>
      <c r="E25" s="7"/>
      <c r="F25" s="7"/>
      <c r="G25" s="7"/>
      <c r="H25" s="7"/>
      <c r="I25" s="7"/>
      <c r="J25" s="7"/>
      <c r="K25" s="7"/>
      <c r="L25" s="7"/>
      <c r="M25" s="7"/>
      <c r="N25" s="7"/>
      <c r="O25" s="7"/>
      <c r="P25" s="7"/>
    </row>
    <row r="26" spans="1:16">
      <c r="A26" s="7"/>
      <c r="B26" s="7"/>
      <c r="C26" s="7"/>
      <c r="D26" s="7"/>
      <c r="E26" s="7"/>
      <c r="F26" s="7"/>
      <c r="G26" s="7"/>
      <c r="H26" s="7"/>
      <c r="I26" s="7"/>
      <c r="J26" s="7"/>
      <c r="K26" s="7"/>
      <c r="L26" s="7"/>
      <c r="M26" s="7"/>
      <c r="N26" s="7"/>
      <c r="O26" s="7"/>
      <c r="P26" s="7"/>
    </row>
    <row r="27" spans="1:16">
      <c r="A27" s="7"/>
      <c r="B27" s="7"/>
      <c r="C27" s="7"/>
      <c r="D27" s="7"/>
      <c r="E27" s="7"/>
      <c r="F27" s="7"/>
      <c r="G27" s="7"/>
      <c r="H27" s="7"/>
      <c r="I27" s="7"/>
      <c r="J27" s="7"/>
      <c r="K27" s="7"/>
      <c r="L27" s="7"/>
      <c r="M27" s="7"/>
      <c r="N27" s="7"/>
      <c r="O27" s="7"/>
      <c r="P27" s="7"/>
    </row>
    <row r="28" spans="1:16">
      <c r="A28" s="7"/>
      <c r="B28" s="7"/>
      <c r="C28" s="7"/>
      <c r="D28" s="7"/>
      <c r="E28" s="7"/>
      <c r="F28" s="7"/>
      <c r="G28" s="7"/>
      <c r="H28" s="7"/>
      <c r="I28" s="7"/>
      <c r="J28" s="7"/>
      <c r="K28" s="7"/>
      <c r="L28" s="7"/>
      <c r="M28" s="7"/>
      <c r="N28" s="7"/>
      <c r="O28" s="7"/>
      <c r="P28" s="7"/>
    </row>
    <row r="29" spans="1:16">
      <c r="A29" s="7"/>
      <c r="B29" s="7"/>
      <c r="C29" s="7"/>
      <c r="D29" s="7"/>
      <c r="E29" s="7"/>
      <c r="F29" s="7"/>
      <c r="G29" s="7"/>
      <c r="H29" s="7"/>
      <c r="I29" s="7"/>
      <c r="J29" s="7"/>
      <c r="K29" s="7"/>
      <c r="L29" s="7"/>
      <c r="M29" s="7"/>
      <c r="N29" s="7"/>
      <c r="O29" s="7"/>
      <c r="P29" s="7"/>
    </row>
    <row r="30" spans="1:16">
      <c r="A30" s="7"/>
      <c r="B30" s="7"/>
      <c r="C30" s="7"/>
      <c r="D30" s="7"/>
      <c r="E30" s="7"/>
      <c r="F30" s="7"/>
      <c r="G30" s="7"/>
      <c r="H30" s="7"/>
      <c r="I30" s="7"/>
      <c r="J30" s="7"/>
      <c r="K30" s="7"/>
      <c r="L30" s="7"/>
      <c r="M30" s="7"/>
      <c r="N30" s="7"/>
      <c r="O30" s="7"/>
      <c r="P30" s="7"/>
    </row>
    <row r="31" spans="1:16">
      <c r="A31" s="7"/>
      <c r="B31" s="7"/>
      <c r="C31" s="7"/>
      <c r="D31" s="7"/>
      <c r="E31" s="7"/>
      <c r="F31" s="7"/>
      <c r="G31" s="7"/>
      <c r="H31" s="7"/>
      <c r="I31" s="7"/>
      <c r="J31" s="7"/>
      <c r="K31" s="7"/>
      <c r="L31" s="7"/>
      <c r="M31" s="7"/>
      <c r="N31" s="7"/>
      <c r="O31" s="7"/>
      <c r="P31" s="7"/>
    </row>
    <row r="32" spans="1:16">
      <c r="A32" s="7"/>
      <c r="B32" s="7"/>
      <c r="C32" s="7"/>
      <c r="D32" s="7"/>
      <c r="E32" s="7"/>
      <c r="F32" s="7"/>
      <c r="G32" s="7"/>
      <c r="H32" s="7"/>
      <c r="I32" s="7"/>
      <c r="J32" s="7"/>
      <c r="K32" s="7"/>
      <c r="L32" s="7"/>
      <c r="M32" s="7"/>
      <c r="N32" s="7"/>
      <c r="O32" s="7"/>
      <c r="P32" s="7"/>
    </row>
    <row r="33" spans="1:16">
      <c r="A33" s="7"/>
      <c r="B33" s="7"/>
      <c r="C33" s="7"/>
      <c r="D33" s="7"/>
      <c r="E33" s="7"/>
      <c r="F33" s="7"/>
      <c r="G33" s="7"/>
      <c r="H33" s="7"/>
      <c r="I33" s="7"/>
      <c r="J33" s="7"/>
      <c r="K33" s="7"/>
      <c r="L33" s="7"/>
      <c r="M33" s="7"/>
      <c r="N33" s="7"/>
      <c r="O33" s="7"/>
      <c r="P33" s="7"/>
    </row>
    <row r="34" spans="1:16">
      <c r="A34" s="7"/>
      <c r="B34" s="7"/>
      <c r="C34" s="7"/>
      <c r="D34" s="7"/>
      <c r="E34" s="7"/>
      <c r="F34" s="7"/>
      <c r="G34" s="7"/>
      <c r="H34" s="7"/>
      <c r="I34" s="7"/>
      <c r="J34" s="7"/>
      <c r="K34" s="7"/>
      <c r="L34" s="7"/>
      <c r="M34" s="7"/>
      <c r="N34" s="7"/>
      <c r="O34" s="7"/>
      <c r="P34" s="7"/>
    </row>
    <row r="35" spans="1:16">
      <c r="A35" s="7"/>
      <c r="B35" s="7"/>
      <c r="C35" s="7"/>
      <c r="D35" s="7"/>
      <c r="E35" s="7"/>
      <c r="F35" s="7"/>
      <c r="G35" s="7"/>
      <c r="H35" s="7"/>
      <c r="I35" s="7"/>
      <c r="J35" s="7"/>
      <c r="K35" s="7"/>
      <c r="L35" s="7"/>
      <c r="M35" s="7"/>
      <c r="N35" s="7"/>
      <c r="O35" s="7"/>
      <c r="P35" s="7"/>
    </row>
    <row r="36" spans="1:16">
      <c r="A36" s="7"/>
      <c r="B36" s="7"/>
      <c r="C36" s="7"/>
      <c r="D36" s="7"/>
      <c r="E36" s="7"/>
      <c r="F36" s="7"/>
      <c r="G36" s="7"/>
      <c r="H36" s="7"/>
      <c r="I36" s="7"/>
      <c r="J36" s="7"/>
      <c r="K36" s="7"/>
      <c r="L36" s="7"/>
      <c r="M36" s="7"/>
      <c r="N36" s="7"/>
      <c r="O36" s="7"/>
      <c r="P36" s="7"/>
    </row>
    <row r="37" spans="1:16">
      <c r="A37" s="7"/>
      <c r="B37" s="7"/>
      <c r="C37" s="7"/>
      <c r="D37" s="7"/>
      <c r="E37" s="7"/>
      <c r="F37" s="7"/>
      <c r="G37" s="7"/>
      <c r="H37" s="7"/>
      <c r="I37" s="7"/>
      <c r="J37" s="7"/>
      <c r="K37" s="7"/>
      <c r="L37" s="7"/>
      <c r="M37" s="7"/>
      <c r="N37" s="7"/>
      <c r="O37" s="7"/>
      <c r="P37" s="7"/>
    </row>
    <row r="38" spans="1:16">
      <c r="A38" s="7"/>
      <c r="B38" s="7"/>
      <c r="C38" s="7"/>
      <c r="D38" s="7"/>
      <c r="E38" s="7"/>
      <c r="F38" s="7"/>
      <c r="G38" s="7"/>
      <c r="H38" s="7"/>
      <c r="I38" s="7"/>
      <c r="J38" s="7"/>
      <c r="K38" s="7"/>
      <c r="L38" s="7"/>
      <c r="M38" s="7"/>
      <c r="N38" s="7"/>
      <c r="O38" s="7"/>
      <c r="P38" s="7"/>
    </row>
    <row r="39" spans="1:16">
      <c r="A39" s="7"/>
      <c r="B39" s="7"/>
      <c r="C39" s="7"/>
      <c r="D39" s="7"/>
      <c r="E39" s="7"/>
      <c r="F39" s="7"/>
      <c r="G39" s="7"/>
      <c r="H39" s="7"/>
      <c r="I39" s="7"/>
      <c r="J39" s="7"/>
      <c r="K39" s="7"/>
      <c r="L39" s="7"/>
      <c r="M39" s="7"/>
      <c r="N39" s="7"/>
      <c r="O39" s="7"/>
      <c r="P39" s="7"/>
    </row>
    <row r="40" spans="1:16">
      <c r="A40" s="7"/>
      <c r="B40" s="7"/>
      <c r="C40" s="7"/>
      <c r="D40" s="7"/>
      <c r="E40" s="7"/>
      <c r="F40" s="7"/>
      <c r="G40" s="7"/>
      <c r="H40" s="7"/>
      <c r="I40" s="7"/>
      <c r="J40" s="7"/>
      <c r="K40" s="7"/>
      <c r="L40" s="7"/>
      <c r="M40" s="7"/>
      <c r="N40" s="7"/>
      <c r="O40" s="7"/>
      <c r="P40" s="7"/>
    </row>
    <row r="41" spans="1:16">
      <c r="A41" s="7"/>
      <c r="B41" s="7"/>
      <c r="C41" s="7"/>
      <c r="D41" s="7"/>
      <c r="E41" s="7"/>
      <c r="F41" s="7"/>
      <c r="G41" s="7"/>
      <c r="H41" s="7"/>
      <c r="I41" s="7"/>
      <c r="J41" s="7"/>
      <c r="K41" s="7"/>
      <c r="L41" s="7"/>
      <c r="M41" s="7"/>
      <c r="N41" s="7"/>
      <c r="O41" s="7"/>
      <c r="P41" s="7"/>
    </row>
    <row r="42" spans="1:16">
      <c r="A42" s="7"/>
      <c r="B42" s="7"/>
      <c r="C42" s="7"/>
      <c r="D42" s="7"/>
      <c r="E42" s="7"/>
      <c r="F42" s="7"/>
      <c r="G42" s="7"/>
      <c r="H42" s="7"/>
      <c r="I42" s="7"/>
      <c r="J42" s="7"/>
      <c r="K42" s="7"/>
      <c r="L42" s="7"/>
      <c r="M42" s="7"/>
      <c r="N42" s="7"/>
      <c r="O42" s="7"/>
      <c r="P42" s="7"/>
    </row>
    <row r="43" spans="1:16">
      <c r="A43" s="7"/>
      <c r="B43" s="7"/>
      <c r="C43" s="7"/>
      <c r="D43" s="7"/>
      <c r="E43" s="7"/>
      <c r="F43" s="7"/>
      <c r="G43" s="7"/>
      <c r="H43" s="7"/>
      <c r="I43" s="7"/>
      <c r="J43" s="7"/>
      <c r="K43" s="7"/>
      <c r="L43" s="7"/>
      <c r="M43" s="7"/>
      <c r="N43" s="7"/>
      <c r="O43" s="7"/>
      <c r="P43" s="7"/>
    </row>
    <row r="44" spans="1:16">
      <c r="A44" s="7"/>
      <c r="B44" s="7"/>
      <c r="C44" s="7"/>
      <c r="D44" s="7"/>
      <c r="E44" s="7"/>
      <c r="F44" s="7"/>
      <c r="G44" s="7"/>
      <c r="H44" s="7"/>
      <c r="I44" s="7"/>
      <c r="J44" s="7"/>
      <c r="K44" s="7"/>
      <c r="L44" s="7"/>
      <c r="M44" s="7"/>
      <c r="N44" s="7"/>
      <c r="O44" s="7"/>
      <c r="P44" s="7"/>
    </row>
    <row r="45" spans="1:16">
      <c r="A45" s="7"/>
      <c r="B45" s="7"/>
      <c r="C45" s="7"/>
      <c r="D45" s="7"/>
      <c r="E45" s="7"/>
      <c r="F45" s="7"/>
      <c r="G45" s="7"/>
      <c r="H45" s="7"/>
      <c r="I45" s="7"/>
      <c r="J45" s="7"/>
      <c r="K45" s="7"/>
      <c r="L45" s="7"/>
      <c r="M45" s="7"/>
      <c r="N45" s="7"/>
      <c r="O45" s="7"/>
      <c r="P45" s="7"/>
    </row>
    <row r="46" spans="1:16">
      <c r="A46" s="7"/>
      <c r="B46" s="7"/>
      <c r="C46" s="7"/>
      <c r="D46" s="7"/>
      <c r="E46" s="7"/>
      <c r="F46" s="7"/>
      <c r="G46" s="7"/>
      <c r="H46" s="7"/>
      <c r="I46" s="7"/>
      <c r="J46" s="7"/>
      <c r="K46" s="7"/>
      <c r="L46" s="7"/>
      <c r="M46" s="7"/>
      <c r="N46" s="7"/>
      <c r="O46" s="7"/>
      <c r="P46" s="7"/>
    </row>
    <row r="47" spans="1:16">
      <c r="A47" s="7"/>
      <c r="B47" s="7"/>
      <c r="C47" s="7"/>
      <c r="D47" s="7"/>
      <c r="E47" s="7"/>
      <c r="F47" s="7"/>
      <c r="G47" s="7"/>
      <c r="H47" s="7"/>
      <c r="I47" s="7"/>
      <c r="J47" s="7"/>
      <c r="K47" s="7"/>
      <c r="L47" s="7"/>
      <c r="M47" s="7"/>
      <c r="N47" s="7"/>
      <c r="O47" s="7"/>
      <c r="P47" s="7"/>
    </row>
    <row r="48" spans="1:16">
      <c r="A48" s="7"/>
      <c r="B48" s="7"/>
      <c r="C48" s="7"/>
      <c r="D48" s="7"/>
      <c r="E48" s="7"/>
      <c r="F48" s="7"/>
      <c r="G48" s="7"/>
      <c r="H48" s="7"/>
      <c r="I48" s="7"/>
      <c r="J48" s="7"/>
      <c r="K48" s="7"/>
      <c r="L48" s="7"/>
      <c r="M48" s="7"/>
      <c r="N48" s="7"/>
      <c r="O48" s="7"/>
      <c r="P48" s="7"/>
    </row>
    <row r="49" spans="1:16">
      <c r="A49" s="7"/>
      <c r="B49" s="7"/>
      <c r="C49" s="7"/>
      <c r="D49" s="7"/>
      <c r="E49" s="7"/>
      <c r="F49" s="7"/>
      <c r="G49" s="7"/>
      <c r="H49" s="7"/>
      <c r="I49" s="7"/>
      <c r="J49" s="7"/>
      <c r="K49" s="7"/>
      <c r="L49" s="7"/>
      <c r="M49" s="7"/>
      <c r="N49" s="7"/>
      <c r="O49" s="7"/>
      <c r="P49" s="7"/>
    </row>
    <row r="50" spans="1:16">
      <c r="A50" s="7"/>
      <c r="B50" s="7"/>
      <c r="C50" s="7"/>
      <c r="D50" s="7"/>
      <c r="E50" s="7"/>
      <c r="F50" s="7"/>
      <c r="G50" s="7"/>
      <c r="H50" s="7"/>
      <c r="I50" s="7"/>
      <c r="J50" s="7"/>
      <c r="K50" s="7"/>
      <c r="L50" s="7"/>
      <c r="M50" s="7"/>
      <c r="N50" s="7"/>
      <c r="O50" s="7"/>
      <c r="P50" s="7"/>
    </row>
    <row r="51" spans="1:16">
      <c r="A51" s="7"/>
      <c r="B51" s="7"/>
      <c r="C51" s="7"/>
      <c r="D51" s="7"/>
      <c r="E51" s="7"/>
      <c r="F51" s="7"/>
      <c r="G51" s="7"/>
      <c r="H51" s="7"/>
      <c r="I51" s="7"/>
      <c r="J51" s="7"/>
      <c r="K51" s="7"/>
      <c r="L51" s="7"/>
      <c r="M51" s="7"/>
      <c r="N51" s="7"/>
      <c r="O51" s="7"/>
      <c r="P51" s="7"/>
    </row>
    <row r="52" spans="1:16">
      <c r="A52" s="7"/>
      <c r="B52" s="7"/>
      <c r="C52" s="7"/>
      <c r="D52" s="7"/>
      <c r="E52" s="7"/>
      <c r="F52" s="7"/>
      <c r="G52" s="7"/>
      <c r="H52" s="7"/>
      <c r="I52" s="7"/>
      <c r="J52" s="7"/>
      <c r="K52" s="7"/>
      <c r="L52" s="7"/>
      <c r="M52" s="7"/>
      <c r="N52" s="7"/>
      <c r="O52" s="7"/>
      <c r="P52" s="7"/>
    </row>
    <row r="53" spans="1:16">
      <c r="A53" s="7"/>
      <c r="B53" s="7"/>
      <c r="C53" s="7"/>
      <c r="D53" s="7"/>
      <c r="E53" s="7"/>
      <c r="F53" s="7"/>
      <c r="G53" s="7"/>
      <c r="H53" s="7"/>
      <c r="I53" s="7"/>
      <c r="J53" s="7"/>
      <c r="K53" s="7"/>
      <c r="L53" s="7"/>
      <c r="M53" s="7"/>
      <c r="N53" s="7"/>
      <c r="O53" s="7"/>
      <c r="P53" s="7"/>
    </row>
    <row r="54" spans="1:16">
      <c r="A54" s="7"/>
      <c r="B54" s="7"/>
      <c r="C54" s="7"/>
      <c r="D54" s="7"/>
      <c r="E54" s="7"/>
      <c r="F54" s="7"/>
      <c r="G54" s="7"/>
      <c r="H54" s="7"/>
      <c r="I54" s="7"/>
      <c r="J54" s="7"/>
      <c r="K54" s="7"/>
      <c r="L54" s="7"/>
      <c r="M54" s="7"/>
      <c r="N54" s="7"/>
      <c r="O54" s="7"/>
      <c r="P54" s="7"/>
    </row>
    <row r="55" spans="1:16">
      <c r="A55" s="7"/>
      <c r="B55" s="7"/>
      <c r="C55" s="7"/>
      <c r="D55" s="7"/>
      <c r="E55" s="7"/>
      <c r="F55" s="7"/>
      <c r="G55" s="7"/>
      <c r="H55" s="7"/>
      <c r="I55" s="7"/>
      <c r="J55" s="7"/>
      <c r="K55" s="7"/>
      <c r="L55" s="7"/>
      <c r="M55" s="7"/>
      <c r="N55" s="7"/>
      <c r="O55" s="7"/>
      <c r="P55" s="7"/>
    </row>
    <row r="56" spans="1:16">
      <c r="A56" s="7"/>
      <c r="B56" s="7"/>
      <c r="C56" s="7"/>
      <c r="D56" s="7"/>
      <c r="E56" s="7"/>
      <c r="F56" s="7"/>
      <c r="G56" s="7"/>
      <c r="H56" s="7"/>
      <c r="I56" s="7"/>
      <c r="J56" s="7"/>
      <c r="K56" s="7"/>
      <c r="L56" s="7"/>
      <c r="M56" s="7"/>
      <c r="N56" s="7"/>
      <c r="O56" s="7"/>
      <c r="P56" s="7"/>
    </row>
    <row r="57" spans="1:16">
      <c r="A57" s="7"/>
      <c r="B57" s="7"/>
      <c r="C57" s="7"/>
      <c r="D57" s="7"/>
      <c r="E57" s="7"/>
      <c r="F57" s="7"/>
      <c r="G57" s="7"/>
      <c r="H57" s="7"/>
      <c r="I57" s="7"/>
      <c r="J57" s="7"/>
      <c r="K57" s="7"/>
      <c r="L57" s="7"/>
      <c r="M57" s="7"/>
      <c r="N57" s="7"/>
      <c r="O57" s="7"/>
      <c r="P57" s="7"/>
    </row>
    <row r="58" spans="1:16">
      <c r="A58" s="7"/>
      <c r="B58" s="7"/>
      <c r="C58" s="7"/>
      <c r="D58" s="7"/>
      <c r="E58" s="7"/>
      <c r="F58" s="7"/>
      <c r="G58" s="7"/>
      <c r="H58" s="7"/>
      <c r="I58" s="7"/>
      <c r="J58" s="7"/>
      <c r="K58" s="7"/>
      <c r="L58" s="7"/>
      <c r="M58" s="7"/>
      <c r="N58" s="7"/>
      <c r="O58" s="7"/>
      <c r="P58" s="7"/>
    </row>
    <row r="59" spans="1:16">
      <c r="A59" s="7"/>
      <c r="B59" s="7"/>
      <c r="C59" s="7"/>
      <c r="D59" s="7"/>
      <c r="E59" s="7"/>
      <c r="F59" s="7"/>
      <c r="G59" s="7"/>
      <c r="H59" s="7"/>
      <c r="I59" s="7"/>
      <c r="J59" s="7"/>
      <c r="K59" s="7"/>
      <c r="L59" s="7"/>
      <c r="M59" s="7"/>
      <c r="N59" s="7"/>
      <c r="O59" s="7"/>
      <c r="P59" s="7"/>
    </row>
    <row r="60" spans="1:16">
      <c r="A60" s="7"/>
      <c r="B60" s="7"/>
      <c r="C60" s="7"/>
      <c r="D60" s="7"/>
      <c r="E60" s="7"/>
      <c r="F60" s="7"/>
      <c r="G60" s="7"/>
      <c r="H60" s="7"/>
      <c r="I60" s="7"/>
      <c r="J60" s="7"/>
      <c r="K60" s="7"/>
      <c r="L60" s="7"/>
      <c r="M60" s="7"/>
      <c r="N60" s="7"/>
      <c r="O60" s="7"/>
      <c r="P60" s="7"/>
    </row>
  </sheetData>
  <mergeCells count="10">
    <mergeCell ref="A2:I2"/>
    <mergeCell ref="F3:I3"/>
    <mergeCell ref="A14:B14"/>
    <mergeCell ref="A3:A4"/>
    <mergeCell ref="A5:A8"/>
    <mergeCell ref="A9:A13"/>
    <mergeCell ref="B3:B4"/>
    <mergeCell ref="C3:C4"/>
    <mergeCell ref="D3:D4"/>
    <mergeCell ref="E3:E4"/>
  </mergeCells>
  <pageMargins left="0.7" right="0.7" top="0.75" bottom="0.75" header="0.3" footer="0.3"/>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59"/>
  <sheetViews>
    <sheetView workbookViewId="0">
      <selection activeCell="A15" sqref="$A1:$XFD1048576"/>
    </sheetView>
  </sheetViews>
  <sheetFormatPr defaultColWidth="9" defaultRowHeight="13.5"/>
  <cols>
    <col min="1" max="1" width="18.0916666666667" style="2" customWidth="1"/>
    <col min="2" max="2" width="11.0916666666667" style="2" customWidth="1"/>
    <col min="3" max="6" width="8.63333333333333" style="2" customWidth="1"/>
    <col min="7" max="7" width="13.6333333333333" style="2" customWidth="1"/>
    <col min="8" max="8" width="8.63333333333333" style="2" customWidth="1"/>
    <col min="9" max="16384" width="9" style="2"/>
  </cols>
  <sheetData>
    <row r="1" ht="14.25" spans="1:16">
      <c r="A1" s="34" t="s">
        <v>242</v>
      </c>
      <c r="B1" s="34"/>
      <c r="C1" s="7"/>
      <c r="D1" s="7"/>
      <c r="E1" s="7"/>
      <c r="F1" s="7"/>
      <c r="G1" s="7"/>
      <c r="H1" s="7"/>
      <c r="I1" s="7"/>
      <c r="J1" s="7"/>
      <c r="K1" s="7"/>
      <c r="L1" s="7"/>
      <c r="M1" s="7"/>
      <c r="N1" s="7"/>
      <c r="O1" s="7"/>
      <c r="P1" s="7"/>
    </row>
    <row r="2" ht="36.4" customHeight="1" spans="1:16">
      <c r="A2" s="9" t="s">
        <v>243</v>
      </c>
      <c r="B2" s="9"/>
      <c r="C2" s="9"/>
      <c r="D2" s="9"/>
      <c r="E2" s="9"/>
      <c r="F2" s="9"/>
      <c r="G2" s="9"/>
      <c r="H2" s="9"/>
      <c r="I2" s="7"/>
      <c r="J2" s="7"/>
      <c r="K2" s="7"/>
      <c r="L2" s="7"/>
      <c r="M2" s="7"/>
      <c r="N2" s="7"/>
      <c r="O2" s="7"/>
      <c r="P2" s="7"/>
    </row>
    <row r="3" ht="38.25" spans="1:16">
      <c r="A3" s="11" t="s">
        <v>244</v>
      </c>
      <c r="B3" s="11" t="s">
        <v>245</v>
      </c>
      <c r="C3" s="11" t="s">
        <v>246</v>
      </c>
      <c r="D3" s="11" t="s">
        <v>8</v>
      </c>
      <c r="E3" s="11" t="s">
        <v>9</v>
      </c>
      <c r="F3" s="11" t="s">
        <v>247</v>
      </c>
      <c r="G3" s="11" t="s">
        <v>248</v>
      </c>
      <c r="H3" s="11" t="s">
        <v>249</v>
      </c>
      <c r="I3" s="7"/>
      <c r="J3" s="7"/>
      <c r="K3" s="7"/>
      <c r="L3" s="7"/>
      <c r="M3" s="7"/>
      <c r="N3" s="7"/>
      <c r="O3" s="7"/>
      <c r="P3" s="7"/>
    </row>
    <row r="4" ht="41.5" customHeight="1" spans="1:16">
      <c r="A4" s="36" t="s">
        <v>37</v>
      </c>
      <c r="B4" s="36" t="s">
        <v>250</v>
      </c>
      <c r="C4" s="36">
        <v>4</v>
      </c>
      <c r="D4" s="36">
        <v>2</v>
      </c>
      <c r="E4" s="36">
        <f>D4*20</f>
        <v>40</v>
      </c>
      <c r="F4" s="36">
        <v>0</v>
      </c>
      <c r="G4" s="36" t="s">
        <v>251</v>
      </c>
      <c r="H4" s="36"/>
      <c r="I4" s="7"/>
      <c r="J4" s="7"/>
      <c r="K4" s="7"/>
      <c r="L4" s="7"/>
      <c r="M4" s="7"/>
      <c r="N4" s="7"/>
      <c r="O4" s="7"/>
      <c r="P4" s="7"/>
    </row>
    <row r="5" ht="17.5" customHeight="1" spans="1:16">
      <c r="A5" s="36" t="s">
        <v>62</v>
      </c>
      <c r="B5" s="36" t="s">
        <v>45</v>
      </c>
      <c r="C5" s="36">
        <v>6</v>
      </c>
      <c r="D5" s="36">
        <v>2</v>
      </c>
      <c r="E5" s="36">
        <f>D5*20</f>
        <v>40</v>
      </c>
      <c r="F5" s="36">
        <v>4</v>
      </c>
      <c r="G5" s="36"/>
      <c r="H5" s="36"/>
      <c r="I5" s="7"/>
      <c r="J5" s="7"/>
      <c r="K5" s="7"/>
      <c r="L5" s="7"/>
      <c r="M5" s="7"/>
      <c r="N5" s="7"/>
      <c r="O5" s="7"/>
      <c r="P5" s="7"/>
    </row>
    <row r="6" ht="38.25" spans="1:16">
      <c r="A6" s="36" t="s">
        <v>252</v>
      </c>
      <c r="B6" s="36" t="s">
        <v>253</v>
      </c>
      <c r="C6" s="36">
        <v>4</v>
      </c>
      <c r="D6" s="36">
        <v>1</v>
      </c>
      <c r="E6" s="36">
        <f t="shared" ref="E6:E23" si="0">D6*20</f>
        <v>20</v>
      </c>
      <c r="F6" s="37">
        <v>0</v>
      </c>
      <c r="G6" s="11"/>
      <c r="H6" s="11"/>
      <c r="I6" s="7"/>
      <c r="J6" s="7"/>
      <c r="K6" s="7"/>
      <c r="L6" s="7"/>
      <c r="M6" s="7"/>
      <c r="N6" s="7"/>
      <c r="O6" s="7"/>
      <c r="P6" s="7"/>
    </row>
    <row r="7" ht="51" spans="1:16">
      <c r="A7" s="36" t="s">
        <v>153</v>
      </c>
      <c r="B7" s="36" t="s">
        <v>254</v>
      </c>
      <c r="C7" s="36">
        <v>2</v>
      </c>
      <c r="D7" s="36">
        <v>1</v>
      </c>
      <c r="E7" s="36">
        <f t="shared" si="0"/>
        <v>20</v>
      </c>
      <c r="F7" s="36">
        <v>0</v>
      </c>
      <c r="G7" s="36"/>
      <c r="H7" s="36"/>
      <c r="I7" s="7"/>
      <c r="J7" s="7"/>
      <c r="K7" s="7"/>
      <c r="L7" s="7"/>
      <c r="M7" s="7"/>
      <c r="N7" s="7"/>
      <c r="O7" s="7"/>
      <c r="P7" s="7"/>
    </row>
    <row r="8" ht="25.5" spans="1:16">
      <c r="A8" s="36" t="s">
        <v>169</v>
      </c>
      <c r="B8" s="36" t="s">
        <v>152</v>
      </c>
      <c r="C8" s="36">
        <v>5</v>
      </c>
      <c r="D8" s="36">
        <v>1</v>
      </c>
      <c r="E8" s="36">
        <f t="shared" si="0"/>
        <v>20</v>
      </c>
      <c r="F8" s="36" t="s">
        <v>209</v>
      </c>
      <c r="G8" s="36"/>
      <c r="H8" s="36"/>
      <c r="I8" s="7"/>
      <c r="J8" s="7"/>
      <c r="K8" s="7"/>
      <c r="L8" s="7"/>
      <c r="M8" s="7"/>
      <c r="N8" s="7"/>
      <c r="O8" s="7"/>
      <c r="P8" s="7"/>
    </row>
    <row r="9" ht="51" spans="1:16">
      <c r="A9" s="36" t="s">
        <v>183</v>
      </c>
      <c r="B9" s="36" t="s">
        <v>255</v>
      </c>
      <c r="C9" s="36">
        <v>6</v>
      </c>
      <c r="D9" s="36">
        <v>2</v>
      </c>
      <c r="E9" s="36">
        <f t="shared" si="0"/>
        <v>40</v>
      </c>
      <c r="F9" s="36">
        <v>0</v>
      </c>
      <c r="G9" s="36"/>
      <c r="H9" s="36"/>
      <c r="I9" s="7"/>
      <c r="J9" s="7"/>
      <c r="K9" s="7"/>
      <c r="L9" s="7"/>
      <c r="M9" s="7"/>
      <c r="N9" s="7"/>
      <c r="O9" s="7"/>
      <c r="P9" s="7"/>
    </row>
    <row r="10" ht="24" customHeight="1" spans="1:16">
      <c r="A10" s="36" t="s">
        <v>185</v>
      </c>
      <c r="B10" s="36" t="s">
        <v>255</v>
      </c>
      <c r="C10" s="36">
        <v>3</v>
      </c>
      <c r="D10" s="36">
        <v>1</v>
      </c>
      <c r="E10" s="36">
        <f t="shared" si="0"/>
        <v>20</v>
      </c>
      <c r="F10" s="36">
        <v>0</v>
      </c>
      <c r="G10" s="36"/>
      <c r="H10" s="36"/>
      <c r="I10" s="7"/>
      <c r="J10" s="7"/>
      <c r="K10" s="7"/>
      <c r="L10" s="7"/>
      <c r="M10" s="7"/>
      <c r="N10" s="7"/>
      <c r="O10" s="7"/>
      <c r="P10" s="7"/>
    </row>
    <row r="11" ht="51" spans="1:16">
      <c r="A11" s="36" t="s">
        <v>187</v>
      </c>
      <c r="B11" s="36" t="s">
        <v>255</v>
      </c>
      <c r="C11" s="36">
        <v>3</v>
      </c>
      <c r="D11" s="36">
        <v>2</v>
      </c>
      <c r="E11" s="36">
        <f t="shared" si="0"/>
        <v>40</v>
      </c>
      <c r="F11" s="36">
        <v>0</v>
      </c>
      <c r="G11" s="36"/>
      <c r="H11" s="36"/>
      <c r="I11" s="7"/>
      <c r="J11" s="7"/>
      <c r="K11" s="7"/>
      <c r="L11" s="7"/>
      <c r="M11" s="7"/>
      <c r="N11" s="7"/>
      <c r="O11" s="7"/>
      <c r="P11" s="7"/>
    </row>
    <row r="12" ht="51" spans="1:16">
      <c r="A12" s="36" t="s">
        <v>191</v>
      </c>
      <c r="B12" s="36" t="s">
        <v>255</v>
      </c>
      <c r="C12" s="36">
        <v>4</v>
      </c>
      <c r="D12" s="36">
        <v>1</v>
      </c>
      <c r="E12" s="36">
        <f t="shared" si="0"/>
        <v>20</v>
      </c>
      <c r="F12" s="36">
        <v>0</v>
      </c>
      <c r="G12" s="36"/>
      <c r="H12" s="36"/>
      <c r="I12" s="7"/>
      <c r="J12" s="7"/>
      <c r="K12" s="7"/>
      <c r="L12" s="7"/>
      <c r="M12" s="7"/>
      <c r="N12" s="7"/>
      <c r="O12" s="7"/>
      <c r="P12" s="7"/>
    </row>
    <row r="13" ht="51" spans="1:16">
      <c r="A13" s="36" t="s">
        <v>195</v>
      </c>
      <c r="B13" s="36" t="s">
        <v>255</v>
      </c>
      <c r="C13" s="36">
        <v>5</v>
      </c>
      <c r="D13" s="36">
        <v>2</v>
      </c>
      <c r="E13" s="36">
        <f t="shared" si="0"/>
        <v>40</v>
      </c>
      <c r="F13" s="36">
        <v>0</v>
      </c>
      <c r="G13" s="36"/>
      <c r="H13" s="36"/>
      <c r="I13" s="7"/>
      <c r="J13" s="7"/>
      <c r="K13" s="7"/>
      <c r="L13" s="7"/>
      <c r="M13" s="7"/>
      <c r="N13" s="7"/>
      <c r="O13" s="7"/>
      <c r="P13" s="7"/>
    </row>
    <row r="14" ht="51" spans="1:16">
      <c r="A14" s="36" t="s">
        <v>189</v>
      </c>
      <c r="B14" s="36" t="s">
        <v>255</v>
      </c>
      <c r="C14" s="36">
        <v>3</v>
      </c>
      <c r="D14" s="36">
        <v>1</v>
      </c>
      <c r="E14" s="36">
        <f t="shared" si="0"/>
        <v>20</v>
      </c>
      <c r="F14" s="36">
        <v>0</v>
      </c>
      <c r="G14" s="36"/>
      <c r="H14" s="36"/>
      <c r="I14" s="7"/>
      <c r="J14" s="7"/>
      <c r="K14" s="7"/>
      <c r="L14" s="7"/>
      <c r="M14" s="7"/>
      <c r="N14" s="7"/>
      <c r="O14" s="7"/>
      <c r="P14" s="7"/>
    </row>
    <row r="15" ht="51" spans="1:16">
      <c r="A15" s="36" t="s">
        <v>256</v>
      </c>
      <c r="B15" s="36" t="s">
        <v>255</v>
      </c>
      <c r="C15" s="36">
        <v>5</v>
      </c>
      <c r="D15" s="36">
        <v>2</v>
      </c>
      <c r="E15" s="36">
        <f t="shared" si="0"/>
        <v>40</v>
      </c>
      <c r="F15" s="36">
        <v>0</v>
      </c>
      <c r="G15" s="36"/>
      <c r="H15" s="36"/>
      <c r="I15" s="7"/>
      <c r="J15" s="7"/>
      <c r="K15" s="7"/>
      <c r="L15" s="7"/>
      <c r="M15" s="7"/>
      <c r="N15" s="7"/>
      <c r="O15" s="7"/>
      <c r="P15" s="7"/>
    </row>
    <row r="16" ht="51" spans="1:16">
      <c r="A16" s="36" t="s">
        <v>193</v>
      </c>
      <c r="B16" s="36" t="s">
        <v>255</v>
      </c>
      <c r="C16" s="36">
        <v>4</v>
      </c>
      <c r="D16" s="36">
        <v>1</v>
      </c>
      <c r="E16" s="36">
        <f t="shared" si="0"/>
        <v>20</v>
      </c>
      <c r="F16" s="36">
        <v>0</v>
      </c>
      <c r="G16" s="36"/>
      <c r="H16" s="36"/>
      <c r="I16" s="7"/>
      <c r="J16" s="7"/>
      <c r="K16" s="7"/>
      <c r="L16" s="7"/>
      <c r="M16" s="7"/>
      <c r="N16" s="7"/>
      <c r="O16" s="7"/>
      <c r="P16" s="7"/>
    </row>
    <row r="17" ht="51" spans="1:16">
      <c r="A17" s="36" t="s">
        <v>199</v>
      </c>
      <c r="B17" s="36" t="s">
        <v>255</v>
      </c>
      <c r="C17" s="36">
        <v>6</v>
      </c>
      <c r="D17" s="36">
        <v>2</v>
      </c>
      <c r="E17" s="36">
        <f t="shared" si="0"/>
        <v>40</v>
      </c>
      <c r="F17" s="36" t="s">
        <v>212</v>
      </c>
      <c r="G17" s="36"/>
      <c r="H17" s="36"/>
      <c r="I17" s="7"/>
      <c r="J17" s="7"/>
      <c r="K17" s="7"/>
      <c r="L17" s="7"/>
      <c r="M17" s="7"/>
      <c r="N17" s="7"/>
      <c r="O17" s="7"/>
      <c r="P17" s="7"/>
    </row>
    <row r="18" ht="51" spans="1:16">
      <c r="A18" s="36" t="s">
        <v>180</v>
      </c>
      <c r="B18" s="36" t="s">
        <v>255</v>
      </c>
      <c r="C18" s="36">
        <v>7</v>
      </c>
      <c r="D18" s="36">
        <v>2</v>
      </c>
      <c r="E18" s="36">
        <f t="shared" si="0"/>
        <v>40</v>
      </c>
      <c r="F18" s="36" t="s">
        <v>212</v>
      </c>
      <c r="G18" s="36"/>
      <c r="H18" s="36"/>
      <c r="I18" s="7"/>
      <c r="J18" s="7"/>
      <c r="K18" s="7"/>
      <c r="L18" s="7"/>
      <c r="M18" s="7"/>
      <c r="N18" s="7"/>
      <c r="O18" s="7"/>
      <c r="P18" s="7"/>
    </row>
    <row r="19" ht="51" spans="1:16">
      <c r="A19" s="36" t="s">
        <v>203</v>
      </c>
      <c r="B19" s="36" t="s">
        <v>255</v>
      </c>
      <c r="C19" s="36">
        <v>7</v>
      </c>
      <c r="D19" s="36">
        <v>1</v>
      </c>
      <c r="E19" s="36">
        <f t="shared" si="0"/>
        <v>20</v>
      </c>
      <c r="F19" s="36" t="s">
        <v>209</v>
      </c>
      <c r="G19" s="36"/>
      <c r="H19" s="36"/>
      <c r="I19" s="7"/>
      <c r="J19" s="7"/>
      <c r="K19" s="7"/>
      <c r="L19" s="7"/>
      <c r="M19" s="7"/>
      <c r="N19" s="7"/>
      <c r="O19" s="7"/>
      <c r="P19" s="7"/>
    </row>
    <row r="20" ht="38.25" spans="1:16">
      <c r="A20" s="22" t="s">
        <v>205</v>
      </c>
      <c r="B20" s="22" t="s">
        <v>257</v>
      </c>
      <c r="C20" s="22">
        <v>7</v>
      </c>
      <c r="D20" s="22">
        <v>1</v>
      </c>
      <c r="E20" s="22">
        <v>20</v>
      </c>
      <c r="F20" s="22" t="s">
        <v>212</v>
      </c>
      <c r="G20" s="22"/>
      <c r="H20" s="22"/>
      <c r="I20" s="7"/>
      <c r="J20" s="7"/>
      <c r="K20" s="7"/>
      <c r="L20" s="7"/>
      <c r="M20" s="7"/>
      <c r="N20" s="7"/>
      <c r="O20" s="7"/>
      <c r="P20" s="7"/>
    </row>
    <row r="21" ht="51" spans="1:16">
      <c r="A21" s="36" t="s">
        <v>207</v>
      </c>
      <c r="B21" s="36" t="s">
        <v>255</v>
      </c>
      <c r="C21" s="36">
        <v>6</v>
      </c>
      <c r="D21" s="36">
        <v>2</v>
      </c>
      <c r="E21" s="36">
        <f t="shared" si="0"/>
        <v>40</v>
      </c>
      <c r="F21" s="36" t="s">
        <v>212</v>
      </c>
      <c r="G21" s="36"/>
      <c r="H21" s="36"/>
      <c r="I21" s="7"/>
      <c r="J21" s="7"/>
      <c r="K21" s="7"/>
      <c r="L21" s="7"/>
      <c r="M21" s="7"/>
      <c r="N21" s="7"/>
      <c r="O21" s="7"/>
      <c r="P21" s="7"/>
    </row>
    <row r="22" ht="51" spans="1:16">
      <c r="A22" s="36" t="s">
        <v>210</v>
      </c>
      <c r="B22" s="36" t="s">
        <v>255</v>
      </c>
      <c r="C22" s="36">
        <v>7</v>
      </c>
      <c r="D22" s="36">
        <v>2</v>
      </c>
      <c r="E22" s="36">
        <f t="shared" si="0"/>
        <v>40</v>
      </c>
      <c r="F22" s="36" t="s">
        <v>212</v>
      </c>
      <c r="G22" s="36"/>
      <c r="H22" s="36"/>
      <c r="I22" s="7"/>
      <c r="J22" s="7"/>
      <c r="K22" s="7"/>
      <c r="L22" s="7"/>
      <c r="M22" s="7"/>
      <c r="N22" s="7"/>
      <c r="O22" s="7"/>
      <c r="P22" s="7"/>
    </row>
    <row r="23" ht="51" spans="1:16">
      <c r="A23" s="36" t="s">
        <v>213</v>
      </c>
      <c r="B23" s="36" t="s">
        <v>255</v>
      </c>
      <c r="C23" s="128" t="s">
        <v>258</v>
      </c>
      <c r="D23" s="36">
        <v>12</v>
      </c>
      <c r="E23" s="36">
        <f t="shared" si="0"/>
        <v>240</v>
      </c>
      <c r="F23" s="36" t="s">
        <v>259</v>
      </c>
      <c r="G23" s="36"/>
      <c r="H23" s="36"/>
      <c r="I23" s="7"/>
      <c r="J23" s="7"/>
      <c r="K23" s="7"/>
      <c r="L23" s="7"/>
      <c r="M23" s="7"/>
      <c r="N23" s="7"/>
      <c r="O23" s="7"/>
      <c r="P23" s="7"/>
    </row>
    <row r="24" spans="1:16">
      <c r="A24" s="36" t="s">
        <v>44</v>
      </c>
      <c r="B24" s="38"/>
      <c r="C24" s="38"/>
      <c r="D24" s="36">
        <f>SUM(D4:D23)</f>
        <v>41</v>
      </c>
      <c r="E24" s="36">
        <f>SUM(E4:E23)</f>
        <v>820</v>
      </c>
      <c r="F24" s="36"/>
      <c r="G24" s="38"/>
      <c r="H24" s="39"/>
      <c r="I24" s="7"/>
      <c r="J24" s="7"/>
      <c r="K24" s="7"/>
      <c r="L24" s="7"/>
      <c r="M24" s="7"/>
      <c r="N24" s="7"/>
      <c r="O24" s="7"/>
      <c r="P24" s="7"/>
    </row>
    <row r="25" spans="1:16">
      <c r="A25" s="7"/>
      <c r="B25" s="7"/>
      <c r="C25" s="7"/>
      <c r="D25" s="7"/>
      <c r="E25" s="7"/>
      <c r="F25" s="7"/>
      <c r="G25" s="7"/>
      <c r="H25" s="7"/>
      <c r="I25" s="7"/>
      <c r="J25" s="7"/>
      <c r="K25" s="7"/>
      <c r="L25" s="7"/>
      <c r="M25" s="7"/>
      <c r="N25" s="7"/>
      <c r="O25" s="7"/>
      <c r="P25" s="7"/>
    </row>
    <row r="26" spans="1:16">
      <c r="A26" s="7"/>
      <c r="B26" s="7"/>
      <c r="C26" s="7"/>
      <c r="D26" s="7"/>
      <c r="E26" s="7"/>
      <c r="F26" s="7"/>
      <c r="G26" s="7"/>
      <c r="H26" s="7"/>
      <c r="I26" s="7"/>
      <c r="J26" s="7"/>
      <c r="K26" s="7"/>
      <c r="L26" s="7"/>
      <c r="M26" s="7"/>
      <c r="N26" s="7"/>
      <c r="O26" s="7"/>
      <c r="P26" s="7"/>
    </row>
    <row r="27" spans="1:16">
      <c r="A27" s="7"/>
      <c r="B27" s="7"/>
      <c r="C27" s="7"/>
      <c r="D27" s="7"/>
      <c r="E27" s="7"/>
      <c r="F27" s="7"/>
      <c r="G27" s="7"/>
      <c r="H27" s="7"/>
      <c r="I27" s="7"/>
      <c r="J27" s="7"/>
      <c r="K27" s="7"/>
      <c r="L27" s="7"/>
      <c r="M27" s="7"/>
      <c r="N27" s="7"/>
      <c r="O27" s="7"/>
      <c r="P27" s="7"/>
    </row>
    <row r="28" spans="1:16">
      <c r="A28" s="7"/>
      <c r="B28" s="7"/>
      <c r="C28" s="7"/>
      <c r="D28" s="7"/>
      <c r="E28" s="7"/>
      <c r="F28" s="7"/>
      <c r="G28" s="7"/>
      <c r="H28" s="7"/>
      <c r="I28" s="7"/>
      <c r="J28" s="7"/>
      <c r="K28" s="7"/>
      <c r="L28" s="7"/>
      <c r="M28" s="7"/>
      <c r="N28" s="7"/>
      <c r="O28" s="7"/>
      <c r="P28" s="7"/>
    </row>
    <row r="29" spans="1:16">
      <c r="A29" s="7"/>
      <c r="B29" s="7"/>
      <c r="C29" s="7"/>
      <c r="D29" s="7"/>
      <c r="E29" s="7"/>
      <c r="F29" s="7"/>
      <c r="G29" s="7"/>
      <c r="H29" s="7"/>
      <c r="I29" s="7"/>
      <c r="J29" s="7"/>
      <c r="K29" s="7"/>
      <c r="L29" s="7"/>
      <c r="M29" s="7"/>
      <c r="N29" s="7"/>
      <c r="O29" s="7"/>
      <c r="P29" s="7"/>
    </row>
    <row r="30" spans="1:16">
      <c r="A30" s="7"/>
      <c r="B30" s="7"/>
      <c r="C30" s="7"/>
      <c r="D30" s="7"/>
      <c r="E30" s="7"/>
      <c r="F30" s="7"/>
      <c r="G30" s="7"/>
      <c r="H30" s="7"/>
      <c r="I30" s="7"/>
      <c r="J30" s="7"/>
      <c r="K30" s="7"/>
      <c r="L30" s="7"/>
      <c r="M30" s="7"/>
      <c r="N30" s="7"/>
      <c r="O30" s="7"/>
      <c r="P30" s="7"/>
    </row>
    <row r="31" spans="1:16">
      <c r="A31" s="7"/>
      <c r="B31" s="7"/>
      <c r="C31" s="7"/>
      <c r="D31" s="7"/>
      <c r="E31" s="7"/>
      <c r="F31" s="7"/>
      <c r="G31" s="7"/>
      <c r="H31" s="7"/>
      <c r="I31" s="7"/>
      <c r="J31" s="7"/>
      <c r="K31" s="7"/>
      <c r="L31" s="7"/>
      <c r="M31" s="7"/>
      <c r="N31" s="7"/>
      <c r="O31" s="7"/>
      <c r="P31" s="7"/>
    </row>
    <row r="32" spans="1:16">
      <c r="A32" s="7"/>
      <c r="B32" s="7"/>
      <c r="C32" s="7"/>
      <c r="D32" s="7"/>
      <c r="E32" s="7"/>
      <c r="F32" s="7"/>
      <c r="G32" s="7"/>
      <c r="H32" s="7"/>
      <c r="I32" s="7"/>
      <c r="J32" s="7"/>
      <c r="K32" s="7"/>
      <c r="L32" s="7"/>
      <c r="M32" s="7"/>
      <c r="N32" s="7"/>
      <c r="O32" s="7"/>
      <c r="P32" s="7"/>
    </row>
    <row r="33" spans="1:16">
      <c r="A33" s="7"/>
      <c r="B33" s="7"/>
      <c r="C33" s="7"/>
      <c r="D33" s="7"/>
      <c r="E33" s="7"/>
      <c r="F33" s="7"/>
      <c r="G33" s="7"/>
      <c r="H33" s="7"/>
      <c r="I33" s="7"/>
      <c r="J33" s="7"/>
      <c r="K33" s="7"/>
      <c r="L33" s="7"/>
      <c r="M33" s="7"/>
      <c r="N33" s="7"/>
      <c r="O33" s="7"/>
      <c r="P33" s="7"/>
    </row>
    <row r="34" spans="1:16">
      <c r="A34" s="7"/>
      <c r="B34" s="7"/>
      <c r="C34" s="7"/>
      <c r="D34" s="7"/>
      <c r="E34" s="7"/>
      <c r="F34" s="7"/>
      <c r="G34" s="7"/>
      <c r="H34" s="7"/>
      <c r="I34" s="7"/>
      <c r="J34" s="7"/>
      <c r="K34" s="7"/>
      <c r="L34" s="7"/>
      <c r="M34" s="7"/>
      <c r="N34" s="7"/>
      <c r="O34" s="7"/>
      <c r="P34" s="7"/>
    </row>
    <row r="35" spans="1:16">
      <c r="A35" s="7"/>
      <c r="B35" s="7"/>
      <c r="C35" s="7"/>
      <c r="D35" s="7"/>
      <c r="E35" s="7"/>
      <c r="F35" s="7"/>
      <c r="G35" s="7"/>
      <c r="H35" s="7"/>
      <c r="I35" s="7"/>
      <c r="J35" s="7"/>
      <c r="K35" s="7"/>
      <c r="L35" s="7"/>
      <c r="M35" s="7"/>
      <c r="N35" s="7"/>
      <c r="O35" s="7"/>
      <c r="P35" s="7"/>
    </row>
    <row r="36" spans="1:16">
      <c r="A36" s="7"/>
      <c r="B36" s="7"/>
      <c r="C36" s="7"/>
      <c r="D36" s="7"/>
      <c r="E36" s="7"/>
      <c r="F36" s="7"/>
      <c r="G36" s="7"/>
      <c r="H36" s="7"/>
      <c r="I36" s="7"/>
      <c r="J36" s="7"/>
      <c r="K36" s="7"/>
      <c r="L36" s="7"/>
      <c r="M36" s="7"/>
      <c r="N36" s="7"/>
      <c r="O36" s="7"/>
      <c r="P36" s="7"/>
    </row>
    <row r="37" spans="1:16">
      <c r="A37" s="7"/>
      <c r="B37" s="7"/>
      <c r="C37" s="7"/>
      <c r="D37" s="7"/>
      <c r="E37" s="7"/>
      <c r="F37" s="7"/>
      <c r="G37" s="7"/>
      <c r="H37" s="7"/>
      <c r="I37" s="7"/>
      <c r="J37" s="7"/>
      <c r="K37" s="7"/>
      <c r="L37" s="7"/>
      <c r="M37" s="7"/>
      <c r="N37" s="7"/>
      <c r="O37" s="7"/>
      <c r="P37" s="7"/>
    </row>
    <row r="38" spans="1:16">
      <c r="A38" s="7"/>
      <c r="B38" s="7"/>
      <c r="C38" s="7"/>
      <c r="D38" s="7"/>
      <c r="E38" s="7"/>
      <c r="F38" s="7"/>
      <c r="G38" s="7"/>
      <c r="H38" s="7"/>
      <c r="I38" s="7"/>
      <c r="J38" s="7"/>
      <c r="K38" s="7"/>
      <c r="L38" s="7"/>
      <c r="M38" s="7"/>
      <c r="N38" s="7"/>
      <c r="O38" s="7"/>
      <c r="P38" s="7"/>
    </row>
    <row r="39" spans="1:16">
      <c r="A39" s="7"/>
      <c r="B39" s="7"/>
      <c r="C39" s="7"/>
      <c r="D39" s="7"/>
      <c r="E39" s="7"/>
      <c r="F39" s="7"/>
      <c r="G39" s="7"/>
      <c r="H39" s="7"/>
      <c r="I39" s="7"/>
      <c r="J39" s="7"/>
      <c r="K39" s="7"/>
      <c r="L39" s="7"/>
      <c r="M39" s="7"/>
      <c r="N39" s="7"/>
      <c r="O39" s="7"/>
      <c r="P39" s="7"/>
    </row>
    <row r="40" spans="1:16">
      <c r="A40" s="7"/>
      <c r="B40" s="7"/>
      <c r="C40" s="7"/>
      <c r="D40" s="7"/>
      <c r="E40" s="7"/>
      <c r="F40" s="7"/>
      <c r="G40" s="7"/>
      <c r="H40" s="7"/>
      <c r="I40" s="7"/>
      <c r="J40" s="7"/>
      <c r="K40" s="7"/>
      <c r="L40" s="7"/>
      <c r="M40" s="7"/>
      <c r="N40" s="7"/>
      <c r="O40" s="7"/>
      <c r="P40" s="7"/>
    </row>
    <row r="41" spans="1:16">
      <c r="A41" s="7"/>
      <c r="B41" s="7"/>
      <c r="C41" s="7"/>
      <c r="D41" s="7"/>
      <c r="E41" s="7"/>
      <c r="F41" s="7"/>
      <c r="G41" s="7"/>
      <c r="H41" s="7"/>
      <c r="I41" s="7"/>
      <c r="J41" s="7"/>
      <c r="K41" s="7"/>
      <c r="L41" s="7"/>
      <c r="M41" s="7"/>
      <c r="N41" s="7"/>
      <c r="O41" s="7"/>
      <c r="P41" s="7"/>
    </row>
    <row r="42" spans="1:16">
      <c r="A42" s="7"/>
      <c r="B42" s="7"/>
      <c r="C42" s="7"/>
      <c r="D42" s="7"/>
      <c r="E42" s="7"/>
      <c r="F42" s="7"/>
      <c r="G42" s="7"/>
      <c r="H42" s="7"/>
      <c r="I42" s="7"/>
      <c r="J42" s="7"/>
      <c r="K42" s="7"/>
      <c r="L42" s="7"/>
      <c r="M42" s="7"/>
      <c r="N42" s="7"/>
      <c r="O42" s="7"/>
      <c r="P42" s="7"/>
    </row>
    <row r="43" spans="1:16">
      <c r="A43" s="7"/>
      <c r="B43" s="7"/>
      <c r="C43" s="7"/>
      <c r="D43" s="7"/>
      <c r="E43" s="7"/>
      <c r="F43" s="7"/>
      <c r="G43" s="7"/>
      <c r="H43" s="7"/>
      <c r="I43" s="7"/>
      <c r="J43" s="7"/>
      <c r="K43" s="7"/>
      <c r="L43" s="7"/>
      <c r="M43" s="7"/>
      <c r="N43" s="7"/>
      <c r="O43" s="7"/>
      <c r="P43" s="7"/>
    </row>
    <row r="44" spans="1:16">
      <c r="A44" s="7"/>
      <c r="B44" s="7"/>
      <c r="C44" s="7"/>
      <c r="D44" s="7"/>
      <c r="E44" s="7"/>
      <c r="F44" s="7"/>
      <c r="G44" s="7"/>
      <c r="H44" s="7"/>
      <c r="I44" s="7"/>
      <c r="J44" s="7"/>
      <c r="K44" s="7"/>
      <c r="L44" s="7"/>
      <c r="M44" s="7"/>
      <c r="N44" s="7"/>
      <c r="O44" s="7"/>
      <c r="P44" s="7"/>
    </row>
    <row r="45" spans="1:16">
      <c r="A45" s="7"/>
      <c r="B45" s="7"/>
      <c r="C45" s="7"/>
      <c r="D45" s="7"/>
      <c r="E45" s="7"/>
      <c r="F45" s="7"/>
      <c r="G45" s="7"/>
      <c r="H45" s="7"/>
      <c r="I45" s="7"/>
      <c r="J45" s="7"/>
      <c r="K45" s="7"/>
      <c r="L45" s="7"/>
      <c r="M45" s="7"/>
      <c r="N45" s="7"/>
      <c r="O45" s="7"/>
      <c r="P45" s="7"/>
    </row>
    <row r="46" spans="1:16">
      <c r="A46" s="7"/>
      <c r="B46" s="7"/>
      <c r="C46" s="7"/>
      <c r="D46" s="7"/>
      <c r="E46" s="7"/>
      <c r="F46" s="7"/>
      <c r="G46" s="7"/>
      <c r="H46" s="7"/>
      <c r="I46" s="7"/>
      <c r="J46" s="7"/>
      <c r="K46" s="7"/>
      <c r="L46" s="7"/>
      <c r="M46" s="7"/>
      <c r="N46" s="7"/>
      <c r="O46" s="7"/>
      <c r="P46" s="7"/>
    </row>
    <row r="47" spans="1:16">
      <c r="A47" s="7"/>
      <c r="B47" s="7"/>
      <c r="C47" s="7"/>
      <c r="D47" s="7"/>
      <c r="E47" s="7"/>
      <c r="F47" s="7"/>
      <c r="G47" s="7"/>
      <c r="H47" s="7"/>
      <c r="I47" s="7"/>
      <c r="J47" s="7"/>
      <c r="K47" s="7"/>
      <c r="L47" s="7"/>
      <c r="M47" s="7"/>
      <c r="N47" s="7"/>
      <c r="O47" s="7"/>
      <c r="P47" s="7"/>
    </row>
    <row r="48" spans="1:16">
      <c r="A48" s="7"/>
      <c r="B48" s="7"/>
      <c r="C48" s="7"/>
      <c r="D48" s="7"/>
      <c r="E48" s="7"/>
      <c r="F48" s="7"/>
      <c r="G48" s="7"/>
      <c r="H48" s="7"/>
      <c r="I48" s="7"/>
      <c r="J48" s="7"/>
      <c r="K48" s="7"/>
      <c r="L48" s="7"/>
      <c r="M48" s="7"/>
      <c r="N48" s="7"/>
      <c r="O48" s="7"/>
      <c r="P48" s="7"/>
    </row>
    <row r="49" spans="1:16">
      <c r="A49" s="7"/>
      <c r="B49" s="7"/>
      <c r="C49" s="7"/>
      <c r="D49" s="7"/>
      <c r="E49" s="7"/>
      <c r="F49" s="7"/>
      <c r="G49" s="7"/>
      <c r="H49" s="7"/>
      <c r="I49" s="7"/>
      <c r="J49" s="7"/>
      <c r="K49" s="7"/>
      <c r="L49" s="7"/>
      <c r="M49" s="7"/>
      <c r="N49" s="7"/>
      <c r="O49" s="7"/>
      <c r="P49" s="7"/>
    </row>
    <row r="50" spans="1:16">
      <c r="A50" s="7"/>
      <c r="B50" s="7"/>
      <c r="C50" s="7"/>
      <c r="D50" s="7"/>
      <c r="E50" s="7"/>
      <c r="F50" s="7"/>
      <c r="G50" s="7"/>
      <c r="H50" s="7"/>
      <c r="I50" s="7"/>
      <c r="J50" s="7"/>
      <c r="K50" s="7"/>
      <c r="L50" s="7"/>
      <c r="M50" s="7"/>
      <c r="N50" s="7"/>
      <c r="O50" s="7"/>
      <c r="P50" s="7"/>
    </row>
    <row r="51" spans="1:16">
      <c r="A51" s="7"/>
      <c r="B51" s="7"/>
      <c r="C51" s="7"/>
      <c r="D51" s="7"/>
      <c r="E51" s="7"/>
      <c r="F51" s="7"/>
      <c r="G51" s="7"/>
      <c r="H51" s="7"/>
      <c r="I51" s="7"/>
      <c r="J51" s="7"/>
      <c r="K51" s="7"/>
      <c r="L51" s="7"/>
      <c r="M51" s="7"/>
      <c r="N51" s="7"/>
      <c r="O51" s="7"/>
      <c r="P51" s="7"/>
    </row>
    <row r="52" spans="1:16">
      <c r="A52" s="7"/>
      <c r="B52" s="7"/>
      <c r="C52" s="7"/>
      <c r="D52" s="7"/>
      <c r="E52" s="7"/>
      <c r="F52" s="7"/>
      <c r="G52" s="7"/>
      <c r="H52" s="7"/>
      <c r="I52" s="7"/>
      <c r="J52" s="7"/>
      <c r="K52" s="7"/>
      <c r="L52" s="7"/>
      <c r="M52" s="7"/>
      <c r="N52" s="7"/>
      <c r="O52" s="7"/>
      <c r="P52" s="7"/>
    </row>
    <row r="53" spans="1:16">
      <c r="A53" s="7"/>
      <c r="B53" s="7"/>
      <c r="C53" s="7"/>
      <c r="D53" s="7"/>
      <c r="E53" s="7"/>
      <c r="F53" s="7"/>
      <c r="G53" s="7"/>
      <c r="H53" s="7"/>
      <c r="I53" s="7"/>
      <c r="J53" s="7"/>
      <c r="K53" s="7"/>
      <c r="L53" s="7"/>
      <c r="M53" s="7"/>
      <c r="N53" s="7"/>
      <c r="O53" s="7"/>
      <c r="P53" s="7"/>
    </row>
    <row r="54" spans="1:16">
      <c r="A54" s="7"/>
      <c r="B54" s="7"/>
      <c r="C54" s="7"/>
      <c r="D54" s="7"/>
      <c r="E54" s="7"/>
      <c r="F54" s="7"/>
      <c r="G54" s="7"/>
      <c r="H54" s="7"/>
      <c r="I54" s="7"/>
      <c r="J54" s="7"/>
      <c r="K54" s="7"/>
      <c r="L54" s="7"/>
      <c r="M54" s="7"/>
      <c r="N54" s="7"/>
      <c r="O54" s="7"/>
      <c r="P54" s="7"/>
    </row>
    <row r="55" spans="1:16">
      <c r="A55" s="7"/>
      <c r="B55" s="7"/>
      <c r="C55" s="7"/>
      <c r="D55" s="7"/>
      <c r="E55" s="7"/>
      <c r="F55" s="7"/>
      <c r="G55" s="7"/>
      <c r="H55" s="7"/>
      <c r="I55" s="7"/>
      <c r="J55" s="7"/>
      <c r="K55" s="7"/>
      <c r="L55" s="7"/>
      <c r="M55" s="7"/>
      <c r="N55" s="7"/>
      <c r="O55" s="7"/>
      <c r="P55" s="7"/>
    </row>
    <row r="56" spans="1:16">
      <c r="A56" s="7"/>
      <c r="B56" s="7"/>
      <c r="C56" s="7"/>
      <c r="D56" s="7"/>
      <c r="E56" s="7"/>
      <c r="F56" s="7"/>
      <c r="G56" s="7"/>
      <c r="H56" s="7"/>
      <c r="I56" s="7"/>
      <c r="J56" s="7"/>
      <c r="K56" s="7"/>
      <c r="L56" s="7"/>
      <c r="M56" s="7"/>
      <c r="N56" s="7"/>
      <c r="O56" s="7"/>
      <c r="P56" s="7"/>
    </row>
    <row r="57" spans="1:16">
      <c r="A57" s="7"/>
      <c r="B57" s="7"/>
      <c r="C57" s="7"/>
      <c r="D57" s="7"/>
      <c r="E57" s="7"/>
      <c r="F57" s="7"/>
      <c r="G57" s="7"/>
      <c r="H57" s="7"/>
      <c r="I57" s="7"/>
      <c r="J57" s="7"/>
      <c r="K57" s="7"/>
      <c r="L57" s="7"/>
      <c r="M57" s="7"/>
      <c r="N57" s="7"/>
      <c r="O57" s="7"/>
      <c r="P57" s="7"/>
    </row>
    <row r="58" spans="1:16">
      <c r="A58" s="7"/>
      <c r="B58" s="7"/>
      <c r="C58" s="7"/>
      <c r="D58" s="7"/>
      <c r="E58" s="7"/>
      <c r="F58" s="7"/>
      <c r="G58" s="7"/>
      <c r="H58" s="7"/>
      <c r="I58" s="7"/>
      <c r="J58" s="7"/>
      <c r="K58" s="7"/>
      <c r="L58" s="7"/>
      <c r="M58" s="7"/>
      <c r="N58" s="7"/>
      <c r="O58" s="7"/>
      <c r="P58" s="7"/>
    </row>
    <row r="59" spans="1:16">
      <c r="A59" s="7"/>
      <c r="B59" s="7"/>
      <c r="C59" s="7"/>
      <c r="D59" s="7"/>
      <c r="E59" s="7"/>
      <c r="F59" s="7"/>
      <c r="G59" s="7"/>
      <c r="H59" s="7"/>
      <c r="I59" s="7"/>
      <c r="J59" s="7"/>
      <c r="K59" s="7"/>
      <c r="L59" s="7"/>
      <c r="M59" s="7"/>
      <c r="N59" s="7"/>
      <c r="O59" s="7"/>
      <c r="P59" s="7"/>
    </row>
  </sheetData>
  <mergeCells count="1">
    <mergeCell ref="A2:H2"/>
  </mergeCells>
  <pageMargins left="0.75" right="0.75" top="1" bottom="1"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66"/>
  <sheetViews>
    <sheetView topLeftCell="A4" workbookViewId="0">
      <pane ySplit="4" topLeftCell="A37" activePane="bottomLeft" state="frozen"/>
      <selection/>
      <selection pane="bottomLeft" activeCell="I42" sqref="I42"/>
    </sheetView>
  </sheetViews>
  <sheetFormatPr defaultColWidth="9" defaultRowHeight="13.5"/>
  <cols>
    <col min="1" max="1" width="5.25" style="2" customWidth="1"/>
    <col min="2" max="3" width="7.63333333333333" style="2" customWidth="1"/>
    <col min="4" max="4" width="10.6333333333333" style="2" customWidth="1"/>
    <col min="5" max="6" width="4.63333333333333" style="4" customWidth="1"/>
    <col min="7" max="16" width="4.63333333333333" style="2" customWidth="1"/>
    <col min="17" max="16384" width="9" style="2"/>
  </cols>
  <sheetData>
    <row r="1" ht="28.5" spans="1:16">
      <c r="A1" s="34" t="s">
        <v>260</v>
      </c>
      <c r="B1" s="7"/>
      <c r="C1" s="7"/>
      <c r="D1" s="7"/>
      <c r="E1" s="8"/>
      <c r="F1" s="8"/>
      <c r="G1" s="7"/>
      <c r="H1" s="7"/>
      <c r="I1" s="7"/>
      <c r="J1" s="7"/>
      <c r="K1" s="7"/>
      <c r="L1" s="7"/>
      <c r="M1" s="7"/>
      <c r="N1" s="7"/>
      <c r="O1" s="7"/>
      <c r="P1" s="7"/>
    </row>
    <row r="2" ht="20.25" spans="1:16">
      <c r="A2" s="9" t="s">
        <v>261</v>
      </c>
      <c r="B2" s="9"/>
      <c r="C2" s="9"/>
      <c r="D2" s="9"/>
      <c r="E2" s="9"/>
      <c r="F2" s="9"/>
      <c r="G2" s="9"/>
      <c r="H2" s="9"/>
      <c r="I2" s="9"/>
      <c r="J2" s="9"/>
      <c r="K2" s="9"/>
      <c r="L2" s="9"/>
      <c r="M2" s="9"/>
      <c r="N2" s="9"/>
      <c r="O2" s="9"/>
      <c r="P2" s="9"/>
    </row>
    <row r="3" ht="28.5" spans="1:16">
      <c r="A3" s="34" t="s">
        <v>262</v>
      </c>
      <c r="B3" s="7"/>
      <c r="C3" s="7"/>
      <c r="D3" s="7"/>
      <c r="E3" s="8"/>
      <c r="F3" s="8"/>
      <c r="G3" s="7"/>
      <c r="H3" s="7"/>
      <c r="I3" s="7"/>
      <c r="J3" s="7"/>
      <c r="K3" s="7"/>
      <c r="L3" s="7"/>
      <c r="M3" s="7"/>
      <c r="N3" s="7"/>
      <c r="O3" s="7"/>
      <c r="P3" s="7"/>
    </row>
    <row r="4" ht="14.25" spans="1:16">
      <c r="A4" s="35" t="s">
        <v>260</v>
      </c>
      <c r="B4" s="35"/>
      <c r="C4" s="6"/>
      <c r="D4" s="7"/>
      <c r="E4" s="8"/>
      <c r="F4" s="8"/>
      <c r="G4" s="7"/>
      <c r="H4" s="7"/>
      <c r="I4" s="7"/>
      <c r="J4" s="7"/>
      <c r="K4" s="7"/>
      <c r="L4" s="7"/>
      <c r="M4" s="7"/>
      <c r="N4" s="7"/>
      <c r="O4" s="7"/>
      <c r="P4" s="7"/>
    </row>
    <row r="5" ht="20.25" spans="1:16">
      <c r="A5" s="9" t="s">
        <v>261</v>
      </c>
      <c r="B5" s="9"/>
      <c r="C5" s="9"/>
      <c r="D5" s="9"/>
      <c r="E5" s="9"/>
      <c r="F5" s="9"/>
      <c r="G5" s="9"/>
      <c r="H5" s="9"/>
      <c r="I5" s="9"/>
      <c r="J5" s="9"/>
      <c r="K5" s="9"/>
      <c r="L5" s="9"/>
      <c r="M5" s="9"/>
      <c r="N5" s="9"/>
      <c r="O5" s="9"/>
      <c r="P5" s="9"/>
    </row>
    <row r="6" ht="14.25" spans="1:16">
      <c r="A6" s="35" t="s">
        <v>263</v>
      </c>
      <c r="B6" s="35"/>
      <c r="C6" s="6"/>
      <c r="D6" s="7"/>
      <c r="E6" s="8"/>
      <c r="F6" s="8"/>
      <c r="G6" s="7"/>
      <c r="H6" s="7"/>
      <c r="I6" s="7"/>
      <c r="J6" s="7"/>
      <c r="K6" s="7"/>
      <c r="L6" s="7"/>
      <c r="M6" s="7"/>
      <c r="N6" s="7"/>
      <c r="O6" s="7"/>
      <c r="P6" s="7"/>
    </row>
    <row r="7" ht="14.25" spans="1:16">
      <c r="A7" s="10" t="s">
        <v>264</v>
      </c>
      <c r="B7" s="10"/>
      <c r="C7" s="10"/>
      <c r="D7" s="10"/>
      <c r="E7" s="10"/>
      <c r="F7" s="10"/>
      <c r="G7" s="10"/>
      <c r="H7" s="10"/>
      <c r="I7" s="10"/>
      <c r="J7" s="10"/>
      <c r="K7" s="10"/>
      <c r="L7" s="10"/>
      <c r="M7" s="10"/>
      <c r="N7" s="10"/>
      <c r="O7" s="10"/>
      <c r="P7" s="10"/>
    </row>
    <row r="8" s="1" customFormat="1" ht="15" customHeight="1" spans="1:17">
      <c r="A8" s="11" t="s">
        <v>3</v>
      </c>
      <c r="B8" s="11"/>
      <c r="C8" s="11" t="s">
        <v>4</v>
      </c>
      <c r="D8" s="11" t="s">
        <v>5</v>
      </c>
      <c r="E8" s="11" t="s">
        <v>6</v>
      </c>
      <c r="F8" s="11"/>
      <c r="G8" s="11"/>
      <c r="H8" s="11"/>
      <c r="I8" s="11" t="s">
        <v>7</v>
      </c>
      <c r="J8" s="11"/>
      <c r="K8" s="11"/>
      <c r="L8" s="11"/>
      <c r="M8" s="11"/>
      <c r="N8" s="11"/>
      <c r="O8" s="11"/>
      <c r="P8" s="11"/>
      <c r="Q8" s="28"/>
    </row>
    <row r="9" s="1" customFormat="1" ht="15" customHeight="1" spans="1:17">
      <c r="A9" s="11"/>
      <c r="B9" s="11"/>
      <c r="C9" s="11"/>
      <c r="D9" s="11"/>
      <c r="E9" s="11" t="s">
        <v>8</v>
      </c>
      <c r="F9" s="11" t="s">
        <v>9</v>
      </c>
      <c r="G9" s="11" t="s">
        <v>10</v>
      </c>
      <c r="H9" s="11" t="s">
        <v>11</v>
      </c>
      <c r="I9" s="11" t="s">
        <v>12</v>
      </c>
      <c r="J9" s="11"/>
      <c r="K9" s="11" t="s">
        <v>13</v>
      </c>
      <c r="L9" s="11"/>
      <c r="M9" s="11" t="s">
        <v>14</v>
      </c>
      <c r="N9" s="11"/>
      <c r="O9" s="11" t="s">
        <v>15</v>
      </c>
      <c r="P9" s="11"/>
      <c r="Q9" s="28"/>
    </row>
    <row r="10" s="1" customFormat="1" ht="14.25" customHeight="1" spans="1:17">
      <c r="A10" s="11"/>
      <c r="B10" s="11"/>
      <c r="C10" s="11"/>
      <c r="D10" s="11"/>
      <c r="E10" s="11"/>
      <c r="F10" s="11"/>
      <c r="G10" s="11"/>
      <c r="H10" s="11"/>
      <c r="I10" s="11">
        <v>1</v>
      </c>
      <c r="J10" s="11">
        <v>2</v>
      </c>
      <c r="K10" s="11">
        <v>3</v>
      </c>
      <c r="L10" s="11">
        <v>4</v>
      </c>
      <c r="M10" s="11">
        <v>5</v>
      </c>
      <c r="N10" s="11">
        <v>6</v>
      </c>
      <c r="O10" s="11">
        <v>7</v>
      </c>
      <c r="P10" s="11">
        <v>8</v>
      </c>
      <c r="Q10" s="28"/>
    </row>
    <row r="11" s="1" customFormat="1" ht="34.5" customHeight="1" spans="1:17">
      <c r="A11" s="12" t="s">
        <v>110</v>
      </c>
      <c r="B11" s="12" t="s">
        <v>111</v>
      </c>
      <c r="C11" s="13" t="s">
        <v>112</v>
      </c>
      <c r="D11" s="14" t="s">
        <v>113</v>
      </c>
      <c r="E11" s="14">
        <v>4</v>
      </c>
      <c r="F11" s="14">
        <v>72</v>
      </c>
      <c r="G11" s="14">
        <v>72</v>
      </c>
      <c r="H11" s="14">
        <v>0</v>
      </c>
      <c r="I11" s="14">
        <v>4</v>
      </c>
      <c r="J11" s="14"/>
      <c r="K11" s="14"/>
      <c r="L11" s="14"/>
      <c r="M11" s="14"/>
      <c r="N11" s="14"/>
      <c r="O11" s="14"/>
      <c r="P11" s="14"/>
      <c r="Q11" s="29"/>
    </row>
    <row r="12" s="1" customFormat="1" ht="34.5" customHeight="1" spans="1:17">
      <c r="A12" s="12"/>
      <c r="B12" s="12"/>
      <c r="C12" s="13" t="s">
        <v>114</v>
      </c>
      <c r="D12" s="14" t="s">
        <v>115</v>
      </c>
      <c r="E12" s="14">
        <v>5</v>
      </c>
      <c r="F12" s="14">
        <v>90</v>
      </c>
      <c r="G12" s="14">
        <v>90</v>
      </c>
      <c r="H12" s="14">
        <v>0</v>
      </c>
      <c r="I12" s="14"/>
      <c r="J12" s="14">
        <v>5</v>
      </c>
      <c r="K12" s="14"/>
      <c r="L12" s="14"/>
      <c r="M12" s="14"/>
      <c r="N12" s="14"/>
      <c r="O12" s="14"/>
      <c r="P12" s="14"/>
      <c r="Q12" s="29"/>
    </row>
    <row r="13" s="1" customFormat="1" ht="34.5" customHeight="1" spans="1:17">
      <c r="A13" s="12"/>
      <c r="B13" s="12"/>
      <c r="C13" s="13" t="s">
        <v>116</v>
      </c>
      <c r="D13" s="14" t="s">
        <v>117</v>
      </c>
      <c r="E13" s="14">
        <v>3</v>
      </c>
      <c r="F13" s="14">
        <v>54</v>
      </c>
      <c r="G13" s="14">
        <v>54</v>
      </c>
      <c r="H13" s="14">
        <v>0</v>
      </c>
      <c r="I13" s="14"/>
      <c r="J13" s="14"/>
      <c r="K13" s="14">
        <v>3</v>
      </c>
      <c r="L13" s="14"/>
      <c r="M13" s="14"/>
      <c r="N13" s="14"/>
      <c r="O13" s="14"/>
      <c r="P13" s="14"/>
      <c r="Q13" s="29"/>
    </row>
    <row r="14" s="1" customFormat="1" ht="34.5" customHeight="1" spans="1:17">
      <c r="A14" s="12"/>
      <c r="B14" s="12"/>
      <c r="C14" s="13" t="s">
        <v>118</v>
      </c>
      <c r="D14" s="14" t="s">
        <v>117</v>
      </c>
      <c r="E14" s="14">
        <v>2</v>
      </c>
      <c r="F14" s="14">
        <v>36</v>
      </c>
      <c r="G14" s="14">
        <v>36</v>
      </c>
      <c r="H14" s="14">
        <v>0</v>
      </c>
      <c r="I14" s="14"/>
      <c r="J14" s="14"/>
      <c r="K14" s="14"/>
      <c r="L14" s="14">
        <v>3</v>
      </c>
      <c r="M14" s="14"/>
      <c r="N14" s="14"/>
      <c r="O14" s="14"/>
      <c r="P14" s="14"/>
      <c r="Q14" s="29"/>
    </row>
    <row r="15" s="1" customFormat="1" ht="34.5" customHeight="1" spans="1:17">
      <c r="A15" s="12"/>
      <c r="B15" s="12"/>
      <c r="C15" s="13" t="s">
        <v>119</v>
      </c>
      <c r="D15" s="14" t="s">
        <v>120</v>
      </c>
      <c r="E15" s="14">
        <v>1</v>
      </c>
      <c r="F15" s="14">
        <v>20</v>
      </c>
      <c r="G15" s="14">
        <v>0</v>
      </c>
      <c r="H15" s="14">
        <v>20</v>
      </c>
      <c r="I15" s="14"/>
      <c r="J15" s="14"/>
      <c r="K15" s="14"/>
      <c r="L15" s="14">
        <v>3</v>
      </c>
      <c r="M15" s="14"/>
      <c r="N15" s="14"/>
      <c r="O15" s="14"/>
      <c r="P15" s="14"/>
      <c r="Q15" s="29"/>
    </row>
    <row r="16" s="1" customFormat="1" ht="34.5" customHeight="1" spans="1:17">
      <c r="A16" s="12"/>
      <c r="B16" s="12"/>
      <c r="C16" s="13" t="s">
        <v>121</v>
      </c>
      <c r="D16" s="14" t="s">
        <v>122</v>
      </c>
      <c r="E16" s="14">
        <v>3</v>
      </c>
      <c r="F16" s="14">
        <v>54</v>
      </c>
      <c r="G16" s="14">
        <v>54</v>
      </c>
      <c r="H16" s="14">
        <v>0</v>
      </c>
      <c r="I16" s="14">
        <v>3</v>
      </c>
      <c r="J16" s="14"/>
      <c r="K16" s="14"/>
      <c r="L16" s="14"/>
      <c r="M16" s="14"/>
      <c r="N16" s="14"/>
      <c r="O16" s="14"/>
      <c r="P16" s="14"/>
      <c r="Q16" s="29"/>
    </row>
    <row r="17" s="1" customFormat="1" ht="34.5" customHeight="1" spans="1:17">
      <c r="A17" s="12"/>
      <c r="B17" s="12"/>
      <c r="C17" s="13" t="s">
        <v>123</v>
      </c>
      <c r="D17" s="14" t="s">
        <v>124</v>
      </c>
      <c r="E17" s="14">
        <v>3</v>
      </c>
      <c r="F17" s="14">
        <v>54</v>
      </c>
      <c r="G17" s="14">
        <v>54</v>
      </c>
      <c r="H17" s="14">
        <v>0</v>
      </c>
      <c r="I17" s="14"/>
      <c r="J17" s="14"/>
      <c r="K17" s="14"/>
      <c r="L17" s="14">
        <v>3</v>
      </c>
      <c r="M17" s="14"/>
      <c r="N17" s="14"/>
      <c r="O17" s="14"/>
      <c r="P17" s="14"/>
      <c r="Q17" s="29"/>
    </row>
    <row r="18" s="1" customFormat="1" ht="34.5" customHeight="1" spans="1:17">
      <c r="A18" s="12"/>
      <c r="B18" s="12"/>
      <c r="C18" s="13" t="s">
        <v>125</v>
      </c>
      <c r="D18" s="14" t="s">
        <v>126</v>
      </c>
      <c r="E18" s="14">
        <v>3</v>
      </c>
      <c r="F18" s="14">
        <v>54</v>
      </c>
      <c r="G18" s="14">
        <v>54</v>
      </c>
      <c r="H18" s="14">
        <v>0</v>
      </c>
      <c r="I18" s="14"/>
      <c r="J18" s="14"/>
      <c r="K18" s="14"/>
      <c r="L18" s="14"/>
      <c r="M18" s="14">
        <v>3</v>
      </c>
      <c r="N18" s="14"/>
      <c r="O18" s="14"/>
      <c r="P18" s="14"/>
      <c r="Q18" s="29"/>
    </row>
    <row r="19" s="1" customFormat="1" ht="15" customHeight="1" spans="1:17">
      <c r="A19" s="12"/>
      <c r="B19" s="12"/>
      <c r="C19" s="15" t="s">
        <v>44</v>
      </c>
      <c r="D19" s="16"/>
      <c r="E19" s="17">
        <f t="shared" ref="E19:P19" si="0">SUM(E11:E18)</f>
        <v>24</v>
      </c>
      <c r="F19" s="17">
        <f t="shared" si="0"/>
        <v>434</v>
      </c>
      <c r="G19" s="17">
        <f t="shared" si="0"/>
        <v>414</v>
      </c>
      <c r="H19" s="17">
        <f t="shared" si="0"/>
        <v>20</v>
      </c>
      <c r="I19" s="17">
        <f t="shared" si="0"/>
        <v>7</v>
      </c>
      <c r="J19" s="17">
        <f t="shared" si="0"/>
        <v>5</v>
      </c>
      <c r="K19" s="17">
        <f t="shared" si="0"/>
        <v>3</v>
      </c>
      <c r="L19" s="17">
        <f t="shared" si="0"/>
        <v>9</v>
      </c>
      <c r="M19" s="17">
        <f t="shared" si="0"/>
        <v>3</v>
      </c>
      <c r="N19" s="17">
        <f t="shared" si="0"/>
        <v>0</v>
      </c>
      <c r="O19" s="17">
        <f t="shared" si="0"/>
        <v>0</v>
      </c>
      <c r="P19" s="17">
        <f t="shared" si="0"/>
        <v>0</v>
      </c>
      <c r="Q19" s="29"/>
    </row>
    <row r="20" s="1" customFormat="1" ht="31.4" customHeight="1" spans="1:17">
      <c r="A20" s="12"/>
      <c r="B20" s="12" t="s">
        <v>127</v>
      </c>
      <c r="C20" s="13" t="s">
        <v>128</v>
      </c>
      <c r="D20" s="14" t="s">
        <v>129</v>
      </c>
      <c r="E20" s="14">
        <v>1</v>
      </c>
      <c r="F20" s="14">
        <v>18</v>
      </c>
      <c r="G20" s="14">
        <v>18</v>
      </c>
      <c r="H20" s="14">
        <v>0</v>
      </c>
      <c r="I20" s="14">
        <v>3</v>
      </c>
      <c r="J20" s="14"/>
      <c r="K20" s="14"/>
      <c r="L20" s="14"/>
      <c r="M20" s="14"/>
      <c r="N20" s="14"/>
      <c r="O20" s="14"/>
      <c r="P20" s="14"/>
      <c r="Q20" s="29"/>
    </row>
    <row r="21" s="1" customFormat="1" ht="36.4" customHeight="1" spans="1:17">
      <c r="A21" s="12"/>
      <c r="B21" s="12"/>
      <c r="C21" s="13" t="s">
        <v>130</v>
      </c>
      <c r="D21" s="14" t="s">
        <v>131</v>
      </c>
      <c r="E21" s="14">
        <v>2</v>
      </c>
      <c r="F21" s="14">
        <v>36</v>
      </c>
      <c r="G21" s="14">
        <v>36</v>
      </c>
      <c r="H21" s="14">
        <v>0</v>
      </c>
      <c r="I21" s="14">
        <v>3</v>
      </c>
      <c r="J21" s="14"/>
      <c r="K21" s="14"/>
      <c r="L21" s="14"/>
      <c r="M21" s="14"/>
      <c r="N21" s="14"/>
      <c r="O21" s="14"/>
      <c r="P21" s="14"/>
      <c r="Q21" s="29"/>
    </row>
    <row r="22" s="1" customFormat="1" ht="36.4" customHeight="1" spans="1:17">
      <c r="A22" s="12"/>
      <c r="B22" s="12"/>
      <c r="C22" s="13" t="s">
        <v>132</v>
      </c>
      <c r="D22" s="14" t="s">
        <v>133</v>
      </c>
      <c r="E22" s="14">
        <v>3</v>
      </c>
      <c r="F22" s="14">
        <v>54</v>
      </c>
      <c r="G22" s="14">
        <v>27</v>
      </c>
      <c r="H22" s="14">
        <v>27</v>
      </c>
      <c r="I22" s="14"/>
      <c r="J22" s="14">
        <v>3</v>
      </c>
      <c r="K22" s="14"/>
      <c r="L22" s="14"/>
      <c r="M22" s="14"/>
      <c r="N22" s="14"/>
      <c r="O22" s="14"/>
      <c r="P22" s="14"/>
      <c r="Q22" s="29"/>
    </row>
    <row r="23" s="1" customFormat="1" ht="28.4" customHeight="1" spans="1:17">
      <c r="A23" s="12"/>
      <c r="B23" s="12"/>
      <c r="C23" s="13" t="s">
        <v>134</v>
      </c>
      <c r="D23" s="14" t="s">
        <v>135</v>
      </c>
      <c r="E23" s="14">
        <v>3</v>
      </c>
      <c r="F23" s="14">
        <v>54</v>
      </c>
      <c r="G23" s="14">
        <v>54</v>
      </c>
      <c r="H23" s="14">
        <v>0</v>
      </c>
      <c r="I23" s="14"/>
      <c r="J23" s="14"/>
      <c r="K23" s="14">
        <v>3</v>
      </c>
      <c r="L23" s="14"/>
      <c r="M23" s="14"/>
      <c r="N23" s="14"/>
      <c r="O23" s="14"/>
      <c r="P23" s="14"/>
      <c r="Q23" s="28"/>
    </row>
    <row r="24" s="1" customFormat="1" ht="37.5" customHeight="1" spans="1:17">
      <c r="A24" s="12"/>
      <c r="B24" s="12"/>
      <c r="C24" s="13" t="s">
        <v>136</v>
      </c>
      <c r="D24" s="14" t="s">
        <v>137</v>
      </c>
      <c r="E24" s="14">
        <v>2</v>
      </c>
      <c r="F24" s="14">
        <v>36</v>
      </c>
      <c r="G24" s="14">
        <v>36</v>
      </c>
      <c r="H24" s="14">
        <v>0</v>
      </c>
      <c r="I24" s="14"/>
      <c r="J24" s="14"/>
      <c r="K24" s="14"/>
      <c r="L24" s="14">
        <v>3</v>
      </c>
      <c r="M24" s="14"/>
      <c r="N24" s="14"/>
      <c r="O24" s="14"/>
      <c r="P24" s="14"/>
      <c r="Q24" s="28"/>
    </row>
    <row r="25" s="1" customFormat="1" ht="34.4" customHeight="1" spans="1:18">
      <c r="A25" s="12"/>
      <c r="B25" s="12"/>
      <c r="C25" s="13" t="s">
        <v>138</v>
      </c>
      <c r="D25" s="14" t="s">
        <v>139</v>
      </c>
      <c r="E25" s="14">
        <v>3</v>
      </c>
      <c r="F25" s="14">
        <v>54</v>
      </c>
      <c r="G25" s="14">
        <v>36</v>
      </c>
      <c r="H25" s="14">
        <v>18</v>
      </c>
      <c r="I25" s="14"/>
      <c r="J25" s="14"/>
      <c r="K25" s="14"/>
      <c r="L25" s="14">
        <v>3</v>
      </c>
      <c r="M25" s="14"/>
      <c r="N25" s="14"/>
      <c r="O25" s="14"/>
      <c r="P25" s="14"/>
      <c r="Q25" s="28"/>
      <c r="R25" s="30"/>
    </row>
    <row r="26" s="1" customFormat="1" ht="34.4" customHeight="1" spans="1:18">
      <c r="A26" s="12"/>
      <c r="B26" s="12"/>
      <c r="C26" s="13" t="s">
        <v>140</v>
      </c>
      <c r="D26" s="14" t="s">
        <v>141</v>
      </c>
      <c r="E26" s="14">
        <v>2</v>
      </c>
      <c r="F26" s="14">
        <v>36</v>
      </c>
      <c r="G26" s="14">
        <v>36</v>
      </c>
      <c r="H26" s="14">
        <v>0</v>
      </c>
      <c r="I26" s="14"/>
      <c r="J26" s="14"/>
      <c r="K26" s="14"/>
      <c r="L26" s="14">
        <v>3</v>
      </c>
      <c r="M26" s="14"/>
      <c r="N26" s="14"/>
      <c r="O26" s="14"/>
      <c r="P26" s="14"/>
      <c r="Q26" s="31"/>
      <c r="R26" s="30"/>
    </row>
    <row r="27" s="1" customFormat="1" ht="34.4" customHeight="1" spans="1:18">
      <c r="A27" s="12"/>
      <c r="B27" s="12"/>
      <c r="C27" s="13" t="s">
        <v>142</v>
      </c>
      <c r="D27" s="14" t="s">
        <v>143</v>
      </c>
      <c r="E27" s="14">
        <v>2</v>
      </c>
      <c r="F27" s="14">
        <v>36</v>
      </c>
      <c r="G27" s="14">
        <v>36</v>
      </c>
      <c r="H27" s="14">
        <v>0</v>
      </c>
      <c r="I27" s="14"/>
      <c r="J27" s="14"/>
      <c r="K27" s="14"/>
      <c r="L27" s="14"/>
      <c r="M27" s="14">
        <v>3</v>
      </c>
      <c r="N27" s="14"/>
      <c r="O27" s="14"/>
      <c r="P27" s="14"/>
      <c r="Q27" s="31"/>
      <c r="R27" s="30"/>
    </row>
    <row r="28" s="1" customFormat="1" ht="27.75" customHeight="1" spans="1:18">
      <c r="A28" s="12"/>
      <c r="B28" s="12"/>
      <c r="C28" s="13" t="s">
        <v>144</v>
      </c>
      <c r="D28" s="14" t="s">
        <v>145</v>
      </c>
      <c r="E28" s="14">
        <v>3</v>
      </c>
      <c r="F28" s="14">
        <v>54</v>
      </c>
      <c r="G28" s="14">
        <v>27</v>
      </c>
      <c r="H28" s="14">
        <v>27</v>
      </c>
      <c r="I28" s="14"/>
      <c r="J28" s="14"/>
      <c r="K28" s="14"/>
      <c r="L28" s="14"/>
      <c r="M28" s="14">
        <v>3</v>
      </c>
      <c r="N28" s="14"/>
      <c r="O28" s="14"/>
      <c r="P28" s="14"/>
      <c r="Q28" s="29"/>
      <c r="R28" s="30"/>
    </row>
    <row r="29" s="1" customFormat="1" ht="39.65" customHeight="1" spans="1:18">
      <c r="A29" s="12"/>
      <c r="B29" s="12"/>
      <c r="C29" s="13" t="s">
        <v>146</v>
      </c>
      <c r="D29" s="14" t="s">
        <v>147</v>
      </c>
      <c r="E29" s="14">
        <v>2</v>
      </c>
      <c r="F29" s="14">
        <v>36</v>
      </c>
      <c r="G29" s="14">
        <v>18</v>
      </c>
      <c r="H29" s="14">
        <v>18</v>
      </c>
      <c r="I29" s="14"/>
      <c r="J29" s="14"/>
      <c r="K29" s="14"/>
      <c r="L29" s="14"/>
      <c r="M29" s="14">
        <v>3</v>
      </c>
      <c r="N29" s="14"/>
      <c r="O29" s="14"/>
      <c r="P29" s="14"/>
      <c r="Q29" s="31"/>
      <c r="R29" s="30"/>
    </row>
    <row r="30" s="1" customFormat="1" ht="39.65" customHeight="1" spans="1:18">
      <c r="A30" s="12"/>
      <c r="B30" s="12"/>
      <c r="C30" s="13" t="s">
        <v>148</v>
      </c>
      <c r="D30" s="14" t="s">
        <v>149</v>
      </c>
      <c r="E30" s="14">
        <v>2</v>
      </c>
      <c r="F30" s="14">
        <v>36</v>
      </c>
      <c r="G30" s="14">
        <v>36</v>
      </c>
      <c r="H30" s="14">
        <v>0</v>
      </c>
      <c r="I30" s="14"/>
      <c r="J30" s="14"/>
      <c r="K30" s="14"/>
      <c r="L30" s="14"/>
      <c r="M30" s="14"/>
      <c r="N30" s="14">
        <v>3</v>
      </c>
      <c r="O30" s="14"/>
      <c r="P30" s="14"/>
      <c r="Q30" s="31"/>
      <c r="R30" s="30"/>
    </row>
    <row r="31" s="1" customFormat="1" ht="24" spans="1:17">
      <c r="A31" s="12"/>
      <c r="B31" s="12"/>
      <c r="C31" s="13" t="s">
        <v>150</v>
      </c>
      <c r="D31" s="14" t="s">
        <v>151</v>
      </c>
      <c r="E31" s="14">
        <v>2</v>
      </c>
      <c r="F31" s="14">
        <v>36</v>
      </c>
      <c r="G31" s="14">
        <v>18</v>
      </c>
      <c r="H31" s="14">
        <v>18</v>
      </c>
      <c r="I31" s="14"/>
      <c r="J31" s="14"/>
      <c r="K31" s="14"/>
      <c r="L31" s="14"/>
      <c r="M31" s="14"/>
      <c r="N31" s="14">
        <v>3</v>
      </c>
      <c r="O31" s="14"/>
      <c r="P31" s="14"/>
      <c r="Q31" s="31"/>
    </row>
    <row r="32" s="1" customFormat="1" ht="21" customHeight="1" spans="1:17">
      <c r="A32" s="12"/>
      <c r="B32" s="12"/>
      <c r="C32" s="15" t="s">
        <v>44</v>
      </c>
      <c r="D32" s="16"/>
      <c r="E32" s="18">
        <f t="shared" ref="E32:H32" si="1">SUM(E20:E31)</f>
        <v>27</v>
      </c>
      <c r="F32" s="18">
        <f t="shared" si="1"/>
        <v>486</v>
      </c>
      <c r="G32" s="18">
        <f t="shared" si="1"/>
        <v>378</v>
      </c>
      <c r="H32" s="18">
        <f t="shared" si="1"/>
        <v>108</v>
      </c>
      <c r="I32" s="18">
        <f ca="1" t="shared" ref="I32:P32" si="2">SUM(I20:I37)</f>
        <v>6</v>
      </c>
      <c r="J32" s="18">
        <f ca="1" t="shared" si="2"/>
        <v>3</v>
      </c>
      <c r="K32" s="18">
        <f ca="1" t="shared" si="2"/>
        <v>3</v>
      </c>
      <c r="L32" s="18">
        <f ca="1" t="shared" si="2"/>
        <v>9</v>
      </c>
      <c r="M32" s="18">
        <f ca="1" t="shared" si="2"/>
        <v>11</v>
      </c>
      <c r="N32" s="18">
        <f ca="1" t="shared" si="2"/>
        <v>6</v>
      </c>
      <c r="O32" s="18">
        <f ca="1" t="shared" si="2"/>
        <v>0</v>
      </c>
      <c r="P32" s="18">
        <f ca="1" t="shared" si="2"/>
        <v>0</v>
      </c>
      <c r="Q32" s="29"/>
    </row>
    <row r="33" s="1" customFormat="1" ht="34.5" customHeight="1" spans="1:17">
      <c r="A33" s="12"/>
      <c r="B33" s="12" t="s">
        <v>152</v>
      </c>
      <c r="C33" s="13" t="s">
        <v>153</v>
      </c>
      <c r="D33" s="14" t="s">
        <v>154</v>
      </c>
      <c r="E33" s="14">
        <v>1</v>
      </c>
      <c r="F33" s="14">
        <v>20</v>
      </c>
      <c r="G33" s="14">
        <v>0</v>
      </c>
      <c r="H33" s="14">
        <v>20</v>
      </c>
      <c r="I33" s="14"/>
      <c r="J33" s="14">
        <v>3</v>
      </c>
      <c r="K33" s="14"/>
      <c r="L33" s="14"/>
      <c r="M33" s="14"/>
      <c r="N33" s="14"/>
      <c r="O33" s="14"/>
      <c r="P33" s="14"/>
      <c r="Q33" s="29"/>
    </row>
    <row r="34" s="1" customFormat="1" ht="34.5" customHeight="1" spans="1:17">
      <c r="A34" s="12"/>
      <c r="B34" s="12"/>
      <c r="C34" s="13" t="s">
        <v>155</v>
      </c>
      <c r="D34" s="14" t="s">
        <v>156</v>
      </c>
      <c r="E34" s="14">
        <v>2</v>
      </c>
      <c r="F34" s="14">
        <v>36</v>
      </c>
      <c r="G34" s="14">
        <v>18</v>
      </c>
      <c r="H34" s="14">
        <v>18</v>
      </c>
      <c r="I34" s="14"/>
      <c r="J34" s="14">
        <v>3</v>
      </c>
      <c r="K34" s="14"/>
      <c r="L34" s="14"/>
      <c r="M34" s="14"/>
      <c r="N34" s="14"/>
      <c r="O34" s="14"/>
      <c r="P34" s="14"/>
      <c r="Q34" s="29"/>
    </row>
    <row r="35" s="1" customFormat="1" ht="34.5" customHeight="1" spans="1:17">
      <c r="A35" s="12"/>
      <c r="B35" s="12"/>
      <c r="C35" s="13" t="s">
        <v>157</v>
      </c>
      <c r="D35" s="14" t="s">
        <v>158</v>
      </c>
      <c r="E35" s="14">
        <v>2</v>
      </c>
      <c r="F35" s="14">
        <v>36</v>
      </c>
      <c r="G35" s="14">
        <v>18</v>
      </c>
      <c r="H35" s="14">
        <v>18</v>
      </c>
      <c r="I35" s="14"/>
      <c r="J35" s="14"/>
      <c r="K35" s="14">
        <v>3</v>
      </c>
      <c r="L35" s="14"/>
      <c r="M35" s="14"/>
      <c r="N35" s="14"/>
      <c r="O35" s="14"/>
      <c r="P35" s="14"/>
      <c r="Q35" s="29"/>
    </row>
    <row r="36" s="1" customFormat="1" ht="34.5" customHeight="1" spans="1:17">
      <c r="A36" s="12"/>
      <c r="B36" s="12"/>
      <c r="C36" s="13" t="s">
        <v>159</v>
      </c>
      <c r="D36" s="14" t="s">
        <v>160</v>
      </c>
      <c r="E36" s="14">
        <v>2</v>
      </c>
      <c r="F36" s="14">
        <v>36</v>
      </c>
      <c r="G36" s="14">
        <v>18</v>
      </c>
      <c r="H36" s="14">
        <v>18</v>
      </c>
      <c r="I36" s="14"/>
      <c r="J36" s="14"/>
      <c r="K36" s="14"/>
      <c r="L36" s="14">
        <v>3</v>
      </c>
      <c r="M36" s="14"/>
      <c r="N36" s="14"/>
      <c r="O36" s="14"/>
      <c r="P36" s="14"/>
      <c r="Q36" s="29"/>
    </row>
    <row r="37" s="1" customFormat="1" ht="34.5" customHeight="1" spans="1:17">
      <c r="A37" s="12"/>
      <c r="B37" s="12"/>
      <c r="C37" s="19" t="s">
        <v>161</v>
      </c>
      <c r="D37" s="20" t="s">
        <v>162</v>
      </c>
      <c r="E37" s="20">
        <v>1</v>
      </c>
      <c r="F37" s="20">
        <v>20</v>
      </c>
      <c r="G37" s="20">
        <v>20</v>
      </c>
      <c r="H37" s="20"/>
      <c r="I37" s="20"/>
      <c r="J37" s="20"/>
      <c r="K37" s="20"/>
      <c r="L37" s="20"/>
      <c r="M37" s="20">
        <v>2</v>
      </c>
      <c r="N37" s="20"/>
      <c r="O37" s="20"/>
      <c r="P37" s="20"/>
      <c r="Q37" s="29"/>
    </row>
    <row r="38" s="1" customFormat="1" ht="34.5" customHeight="1" spans="1:17">
      <c r="A38" s="12"/>
      <c r="B38" s="12"/>
      <c r="C38" s="13" t="s">
        <v>163</v>
      </c>
      <c r="D38" s="14" t="s">
        <v>164</v>
      </c>
      <c r="E38" s="21">
        <v>2</v>
      </c>
      <c r="F38" s="21">
        <v>36</v>
      </c>
      <c r="G38" s="21">
        <v>18</v>
      </c>
      <c r="H38" s="21">
        <v>18</v>
      </c>
      <c r="I38" s="24"/>
      <c r="J38" s="24"/>
      <c r="K38" s="27"/>
      <c r="L38" s="21"/>
      <c r="M38" s="24">
        <v>3</v>
      </c>
      <c r="N38" s="21"/>
      <c r="O38" s="21"/>
      <c r="P38" s="21"/>
      <c r="Q38" s="31"/>
    </row>
    <row r="39" s="1" customFormat="1" ht="34.5" customHeight="1" spans="1:17">
      <c r="A39" s="12"/>
      <c r="B39" s="12"/>
      <c r="C39" s="13" t="s">
        <v>165</v>
      </c>
      <c r="D39" s="14" t="s">
        <v>166</v>
      </c>
      <c r="E39" s="14">
        <v>2</v>
      </c>
      <c r="F39" s="14">
        <v>36</v>
      </c>
      <c r="G39" s="14">
        <v>18</v>
      </c>
      <c r="H39" s="14">
        <v>18</v>
      </c>
      <c r="I39" s="14"/>
      <c r="J39" s="14"/>
      <c r="K39" s="14"/>
      <c r="L39" s="14"/>
      <c r="M39" s="14">
        <v>3</v>
      </c>
      <c r="N39" s="14"/>
      <c r="O39" s="14"/>
      <c r="P39" s="14"/>
      <c r="Q39" s="29"/>
    </row>
    <row r="40" s="1" customFormat="1" ht="34.5" customHeight="1" spans="1:17">
      <c r="A40" s="12"/>
      <c r="B40" s="12"/>
      <c r="C40" s="13" t="s">
        <v>167</v>
      </c>
      <c r="D40" s="14" t="s">
        <v>168</v>
      </c>
      <c r="E40" s="14">
        <v>2</v>
      </c>
      <c r="F40" s="14">
        <v>36</v>
      </c>
      <c r="G40" s="14">
        <v>18</v>
      </c>
      <c r="H40" s="14">
        <v>18</v>
      </c>
      <c r="I40" s="14"/>
      <c r="J40" s="14"/>
      <c r="K40" s="14"/>
      <c r="L40" s="14"/>
      <c r="M40" s="14">
        <v>2</v>
      </c>
      <c r="N40" s="14"/>
      <c r="O40" s="14"/>
      <c r="P40" s="14"/>
      <c r="Q40" s="29"/>
    </row>
    <row r="41" s="1" customFormat="1" ht="34.5" customHeight="1" spans="1:17">
      <c r="A41" s="12"/>
      <c r="B41" s="12"/>
      <c r="C41" s="13" t="s">
        <v>169</v>
      </c>
      <c r="D41" s="14" t="s">
        <v>170</v>
      </c>
      <c r="E41" s="14">
        <v>1</v>
      </c>
      <c r="F41" s="14">
        <v>20</v>
      </c>
      <c r="G41" s="14">
        <v>0</v>
      </c>
      <c r="H41" s="14">
        <v>20</v>
      </c>
      <c r="I41" s="14"/>
      <c r="J41" s="14"/>
      <c r="K41" s="14"/>
      <c r="L41" s="14"/>
      <c r="M41" s="14" t="s">
        <v>171</v>
      </c>
      <c r="N41" s="14"/>
      <c r="O41" s="14"/>
      <c r="P41" s="14"/>
      <c r="Q41" s="29"/>
    </row>
    <row r="42" s="1" customFormat="1" ht="34.5" customHeight="1" spans="1:17">
      <c r="A42" s="12"/>
      <c r="B42" s="12"/>
      <c r="C42" s="13" t="s">
        <v>172</v>
      </c>
      <c r="D42" s="14" t="s">
        <v>173</v>
      </c>
      <c r="E42" s="22">
        <v>3</v>
      </c>
      <c r="F42" s="20">
        <v>54</v>
      </c>
      <c r="G42" s="20">
        <v>27</v>
      </c>
      <c r="H42" s="20">
        <v>27</v>
      </c>
      <c r="I42" s="14"/>
      <c r="J42" s="14"/>
      <c r="K42" s="14"/>
      <c r="L42" s="14"/>
      <c r="M42" s="14"/>
      <c r="N42" s="14">
        <v>3</v>
      </c>
      <c r="O42" s="14"/>
      <c r="P42" s="14"/>
      <c r="Q42" s="29"/>
    </row>
    <row r="43" s="1" customFormat="1" ht="34.5" customHeight="1" spans="1:17">
      <c r="A43" s="12"/>
      <c r="B43" s="12"/>
      <c r="C43" s="13" t="s">
        <v>174</v>
      </c>
      <c r="D43" s="14" t="s">
        <v>175</v>
      </c>
      <c r="E43" s="21">
        <v>2</v>
      </c>
      <c r="F43" s="21">
        <v>36</v>
      </c>
      <c r="G43" s="21">
        <v>18</v>
      </c>
      <c r="H43" s="21">
        <v>18</v>
      </c>
      <c r="I43" s="21"/>
      <c r="J43" s="21"/>
      <c r="K43" s="21"/>
      <c r="L43" s="21"/>
      <c r="M43" s="21"/>
      <c r="N43" s="21">
        <v>3</v>
      </c>
      <c r="O43" s="14"/>
      <c r="P43" s="14"/>
      <c r="Q43" s="29"/>
    </row>
    <row r="44" s="1" customFormat="1" ht="34.5" customHeight="1" spans="1:17">
      <c r="A44" s="12"/>
      <c r="B44" s="12"/>
      <c r="C44" s="13" t="s">
        <v>176</v>
      </c>
      <c r="D44" s="14" t="s">
        <v>177</v>
      </c>
      <c r="E44" s="14">
        <v>2</v>
      </c>
      <c r="F44" s="14">
        <v>36</v>
      </c>
      <c r="G44" s="14">
        <v>18</v>
      </c>
      <c r="H44" s="14">
        <v>18</v>
      </c>
      <c r="I44" s="14"/>
      <c r="J44" s="14"/>
      <c r="K44" s="14"/>
      <c r="L44" s="14"/>
      <c r="M44" s="14"/>
      <c r="N44" s="14">
        <v>3</v>
      </c>
      <c r="O44" s="14"/>
      <c r="P44" s="14"/>
      <c r="Q44" s="29"/>
    </row>
    <row r="45" s="1" customFormat="1" ht="34.5" customHeight="1" spans="1:17">
      <c r="A45" s="12"/>
      <c r="B45" s="12"/>
      <c r="C45" s="13" t="s">
        <v>178</v>
      </c>
      <c r="D45" s="14" t="s">
        <v>179</v>
      </c>
      <c r="E45" s="21">
        <v>2</v>
      </c>
      <c r="F45" s="21">
        <v>36</v>
      </c>
      <c r="G45" s="21">
        <v>18</v>
      </c>
      <c r="H45" s="21">
        <v>18</v>
      </c>
      <c r="I45" s="14"/>
      <c r="J45" s="14"/>
      <c r="K45" s="14"/>
      <c r="L45" s="14"/>
      <c r="M45" s="14"/>
      <c r="N45" s="14">
        <v>3</v>
      </c>
      <c r="O45" s="14"/>
      <c r="P45" s="14"/>
      <c r="Q45" s="29"/>
    </row>
    <row r="46" s="1" customFormat="1" ht="34.5" customHeight="1" spans="1:18">
      <c r="A46" s="12"/>
      <c r="B46" s="12"/>
      <c r="C46" s="13" t="s">
        <v>180</v>
      </c>
      <c r="D46" s="14" t="s">
        <v>181</v>
      </c>
      <c r="E46" s="14">
        <v>2</v>
      </c>
      <c r="F46" s="14">
        <f t="shared" ref="F46:F56" si="3">E46*20</f>
        <v>40</v>
      </c>
      <c r="G46" s="14">
        <v>0</v>
      </c>
      <c r="H46" s="14">
        <f t="shared" ref="H46:H56" si="4">F46</f>
        <v>40</v>
      </c>
      <c r="I46" s="14"/>
      <c r="J46" s="14"/>
      <c r="K46" s="14"/>
      <c r="L46" s="14"/>
      <c r="M46" s="14"/>
      <c r="N46" s="14">
        <v>3</v>
      </c>
      <c r="O46" s="14"/>
      <c r="P46" s="14"/>
      <c r="Q46" s="32"/>
      <c r="R46" s="33"/>
    </row>
    <row r="47" s="1" customFormat="1" ht="21" customHeight="1" spans="1:17">
      <c r="A47" s="12"/>
      <c r="B47" s="12"/>
      <c r="C47" s="15" t="s">
        <v>44</v>
      </c>
      <c r="D47" s="16"/>
      <c r="E47" s="18">
        <f t="shared" ref="E47:J47" si="5">SUM(E33:E46)</f>
        <v>26</v>
      </c>
      <c r="F47" s="18">
        <f t="shared" si="5"/>
        <v>478</v>
      </c>
      <c r="G47" s="18">
        <f t="shared" si="5"/>
        <v>209</v>
      </c>
      <c r="H47" s="18">
        <f t="shared" si="5"/>
        <v>269</v>
      </c>
      <c r="I47" s="18">
        <f t="shared" si="5"/>
        <v>0</v>
      </c>
      <c r="J47" s="18">
        <f t="shared" si="5"/>
        <v>6</v>
      </c>
      <c r="K47" s="18">
        <f t="shared" ref="K47:N47" si="6">SUM(K34:K46)</f>
        <v>3</v>
      </c>
      <c r="L47" s="18">
        <f t="shared" si="6"/>
        <v>3</v>
      </c>
      <c r="M47" s="18">
        <f t="shared" si="6"/>
        <v>10</v>
      </c>
      <c r="N47" s="18">
        <f t="shared" si="6"/>
        <v>15</v>
      </c>
      <c r="O47" s="18">
        <f>SUM(O33:O46)</f>
        <v>0</v>
      </c>
      <c r="P47" s="18">
        <f>SUM(P33:P46)</f>
        <v>0</v>
      </c>
      <c r="Q47" s="29"/>
    </row>
    <row r="48" s="1" customFormat="1" ht="58.5" customHeight="1" spans="1:17">
      <c r="A48" s="12"/>
      <c r="B48" s="12" t="s">
        <v>182</v>
      </c>
      <c r="C48" s="13" t="s">
        <v>183</v>
      </c>
      <c r="D48" s="14" t="s">
        <v>184</v>
      </c>
      <c r="E48" s="14">
        <v>1</v>
      </c>
      <c r="F48" s="14">
        <f t="shared" si="3"/>
        <v>20</v>
      </c>
      <c r="G48" s="23">
        <v>0</v>
      </c>
      <c r="H48" s="14">
        <f t="shared" si="4"/>
        <v>20</v>
      </c>
      <c r="I48" s="14">
        <v>2</v>
      </c>
      <c r="J48" s="14"/>
      <c r="K48" s="14"/>
      <c r="L48" s="14"/>
      <c r="M48" s="14"/>
      <c r="N48" s="14"/>
      <c r="O48" s="14"/>
      <c r="P48" s="14"/>
      <c r="Q48" s="29"/>
    </row>
    <row r="49" s="1" customFormat="1" ht="40.9" customHeight="1" spans="1:17">
      <c r="A49" s="12"/>
      <c r="B49" s="12"/>
      <c r="C49" s="13" t="s">
        <v>185</v>
      </c>
      <c r="D49" s="14" t="s">
        <v>186</v>
      </c>
      <c r="E49" s="14">
        <v>1</v>
      </c>
      <c r="F49" s="14">
        <f t="shared" si="3"/>
        <v>20</v>
      </c>
      <c r="G49" s="14">
        <v>0</v>
      </c>
      <c r="H49" s="14">
        <f t="shared" si="4"/>
        <v>20</v>
      </c>
      <c r="I49" s="14"/>
      <c r="J49" s="14"/>
      <c r="K49" s="14">
        <v>3</v>
      </c>
      <c r="L49" s="14"/>
      <c r="M49" s="14"/>
      <c r="N49" s="14"/>
      <c r="O49" s="14"/>
      <c r="P49" s="14"/>
      <c r="Q49" s="29"/>
    </row>
    <row r="50" s="1" customFormat="1" ht="34" customHeight="1" spans="1:17">
      <c r="A50" s="12"/>
      <c r="B50" s="12"/>
      <c r="C50" s="13" t="s">
        <v>187</v>
      </c>
      <c r="D50" s="14" t="s">
        <v>188</v>
      </c>
      <c r="E50" s="14">
        <v>2</v>
      </c>
      <c r="F50" s="14">
        <f t="shared" si="3"/>
        <v>40</v>
      </c>
      <c r="G50" s="14">
        <v>0</v>
      </c>
      <c r="H50" s="14">
        <f t="shared" si="4"/>
        <v>40</v>
      </c>
      <c r="I50" s="14"/>
      <c r="J50" s="14"/>
      <c r="K50" s="14">
        <v>3</v>
      </c>
      <c r="L50" s="14"/>
      <c r="M50" s="14"/>
      <c r="N50" s="14"/>
      <c r="O50" s="14"/>
      <c r="P50" s="14"/>
      <c r="Q50" s="29"/>
    </row>
    <row r="51" s="1" customFormat="1" ht="34" customHeight="1" spans="1:17">
      <c r="A51" s="12"/>
      <c r="B51" s="12"/>
      <c r="C51" s="13" t="s">
        <v>189</v>
      </c>
      <c r="D51" s="14" t="s">
        <v>190</v>
      </c>
      <c r="E51" s="14">
        <v>1</v>
      </c>
      <c r="F51" s="14">
        <f t="shared" si="3"/>
        <v>20</v>
      </c>
      <c r="G51" s="14">
        <v>0</v>
      </c>
      <c r="H51" s="14">
        <f t="shared" si="4"/>
        <v>20</v>
      </c>
      <c r="I51" s="14"/>
      <c r="J51" s="14"/>
      <c r="K51" s="14">
        <v>3</v>
      </c>
      <c r="L51" s="14"/>
      <c r="M51" s="14"/>
      <c r="N51" s="14"/>
      <c r="O51" s="14"/>
      <c r="P51" s="14"/>
      <c r="Q51" s="29"/>
    </row>
    <row r="52" s="1" customFormat="1" ht="34" customHeight="1" spans="1:17">
      <c r="A52" s="12"/>
      <c r="B52" s="12"/>
      <c r="C52" s="13" t="s">
        <v>191</v>
      </c>
      <c r="D52" s="14" t="s">
        <v>192</v>
      </c>
      <c r="E52" s="14">
        <v>1</v>
      </c>
      <c r="F52" s="14">
        <f t="shared" si="3"/>
        <v>20</v>
      </c>
      <c r="G52" s="14">
        <v>0</v>
      </c>
      <c r="H52" s="14">
        <f t="shared" si="4"/>
        <v>20</v>
      </c>
      <c r="I52" s="14"/>
      <c r="J52" s="14"/>
      <c r="K52" s="14"/>
      <c r="L52" s="14">
        <v>3</v>
      </c>
      <c r="M52" s="14"/>
      <c r="N52" s="14"/>
      <c r="O52" s="14"/>
      <c r="P52" s="14"/>
      <c r="Q52" s="29"/>
    </row>
    <row r="53" s="1" customFormat="1" ht="34" customHeight="1" spans="1:17">
      <c r="A53" s="12"/>
      <c r="B53" s="12"/>
      <c r="C53" s="13" t="s">
        <v>193</v>
      </c>
      <c r="D53" s="14" t="s">
        <v>194</v>
      </c>
      <c r="E53" s="14">
        <v>1</v>
      </c>
      <c r="F53" s="14">
        <f t="shared" si="3"/>
        <v>20</v>
      </c>
      <c r="G53" s="14">
        <v>0</v>
      </c>
      <c r="H53" s="14">
        <f t="shared" si="4"/>
        <v>20</v>
      </c>
      <c r="I53" s="14"/>
      <c r="J53" s="14"/>
      <c r="K53" s="14"/>
      <c r="L53" s="14">
        <v>3</v>
      </c>
      <c r="M53" s="14"/>
      <c r="N53" s="14"/>
      <c r="O53" s="14"/>
      <c r="P53" s="14"/>
      <c r="Q53" s="29"/>
    </row>
    <row r="54" s="1" customFormat="1" ht="43" customHeight="1" spans="1:17">
      <c r="A54" s="12"/>
      <c r="B54" s="12"/>
      <c r="C54" s="13" t="s">
        <v>195</v>
      </c>
      <c r="D54" s="14" t="s">
        <v>196</v>
      </c>
      <c r="E54" s="14">
        <v>1</v>
      </c>
      <c r="F54" s="14">
        <f t="shared" si="3"/>
        <v>20</v>
      </c>
      <c r="G54" s="14">
        <v>0</v>
      </c>
      <c r="H54" s="14">
        <f t="shared" si="4"/>
        <v>20</v>
      </c>
      <c r="I54" s="14"/>
      <c r="J54" s="14"/>
      <c r="K54" s="14"/>
      <c r="L54" s="14"/>
      <c r="M54" s="25">
        <v>3</v>
      </c>
      <c r="N54" s="14"/>
      <c r="O54" s="14"/>
      <c r="P54" s="14"/>
      <c r="Q54" s="29"/>
    </row>
    <row r="55" s="1" customFormat="1" ht="32.5" customHeight="1" spans="1:17">
      <c r="A55" s="12"/>
      <c r="B55" s="12"/>
      <c r="C55" s="13" t="s">
        <v>197</v>
      </c>
      <c r="D55" s="14" t="s">
        <v>198</v>
      </c>
      <c r="E55" s="14">
        <v>2</v>
      </c>
      <c r="F55" s="14">
        <f t="shared" si="3"/>
        <v>40</v>
      </c>
      <c r="G55" s="24">
        <v>0</v>
      </c>
      <c r="H55" s="14">
        <f t="shared" si="4"/>
        <v>40</v>
      </c>
      <c r="I55" s="24"/>
      <c r="J55" s="24"/>
      <c r="K55" s="24"/>
      <c r="L55" s="24"/>
      <c r="M55" s="24">
        <v>3</v>
      </c>
      <c r="N55" s="24"/>
      <c r="O55" s="14"/>
      <c r="P55" s="14"/>
      <c r="Q55" s="29"/>
    </row>
    <row r="56" s="1" customFormat="1" ht="34.9" customHeight="1" spans="1:17">
      <c r="A56" s="12"/>
      <c r="B56" s="12"/>
      <c r="C56" s="13" t="s">
        <v>199</v>
      </c>
      <c r="D56" s="14" t="s">
        <v>200</v>
      </c>
      <c r="E56" s="14">
        <v>2</v>
      </c>
      <c r="F56" s="14">
        <f t="shared" si="3"/>
        <v>40</v>
      </c>
      <c r="G56" s="14">
        <v>0</v>
      </c>
      <c r="H56" s="14">
        <f t="shared" si="4"/>
        <v>40</v>
      </c>
      <c r="I56" s="14"/>
      <c r="J56" s="14"/>
      <c r="K56" s="14"/>
      <c r="L56" s="14"/>
      <c r="M56" s="14">
        <v>3</v>
      </c>
      <c r="N56" s="14"/>
      <c r="O56" s="14"/>
      <c r="P56" s="14"/>
      <c r="Q56" s="29"/>
    </row>
    <row r="57" s="1" customFormat="1" ht="34.9" customHeight="1" spans="1:17">
      <c r="A57" s="12"/>
      <c r="B57" s="12"/>
      <c r="C57" s="25" t="s">
        <v>201</v>
      </c>
      <c r="D57" s="14" t="s">
        <v>202</v>
      </c>
      <c r="E57" s="14">
        <v>1</v>
      </c>
      <c r="F57" s="14">
        <v>20</v>
      </c>
      <c r="G57" s="14">
        <v>0</v>
      </c>
      <c r="H57" s="14">
        <v>20</v>
      </c>
      <c r="I57" s="14"/>
      <c r="J57" s="14"/>
      <c r="K57" s="14"/>
      <c r="L57" s="14"/>
      <c r="M57" s="14"/>
      <c r="N57" s="14"/>
      <c r="O57" s="14" t="s">
        <v>171</v>
      </c>
      <c r="P57" s="14"/>
      <c r="Q57" s="29"/>
    </row>
    <row r="58" s="1" customFormat="1" ht="33" customHeight="1" spans="1:17">
      <c r="A58" s="12"/>
      <c r="B58" s="12"/>
      <c r="C58" s="13" t="s">
        <v>203</v>
      </c>
      <c r="D58" s="14" t="s">
        <v>204</v>
      </c>
      <c r="E58" s="14">
        <v>1</v>
      </c>
      <c r="F58" s="14">
        <f>E58*20</f>
        <v>20</v>
      </c>
      <c r="G58" s="14">
        <v>0</v>
      </c>
      <c r="H58" s="14">
        <f>F58</f>
        <v>20</v>
      </c>
      <c r="I58" s="14"/>
      <c r="J58" s="14"/>
      <c r="K58" s="14"/>
      <c r="L58" s="14"/>
      <c r="M58" s="14"/>
      <c r="N58" s="14"/>
      <c r="O58" s="14" t="s">
        <v>171</v>
      </c>
      <c r="P58" s="14"/>
      <c r="Q58" s="29"/>
    </row>
    <row r="59" s="1" customFormat="1" ht="36" spans="1:17">
      <c r="A59" s="12"/>
      <c r="B59" s="12"/>
      <c r="C59" s="19" t="s">
        <v>205</v>
      </c>
      <c r="D59" s="20" t="s">
        <v>206</v>
      </c>
      <c r="E59" s="20">
        <v>1</v>
      </c>
      <c r="F59" s="20">
        <v>20</v>
      </c>
      <c r="G59" s="20"/>
      <c r="H59" s="20">
        <f>F59</f>
        <v>20</v>
      </c>
      <c r="I59" s="20"/>
      <c r="J59" s="20"/>
      <c r="K59" s="20"/>
      <c r="L59" s="20"/>
      <c r="M59" s="20"/>
      <c r="N59" s="20">
        <v>3</v>
      </c>
      <c r="O59" s="20"/>
      <c r="P59" s="20"/>
      <c r="Q59" s="29"/>
    </row>
    <row r="60" s="1" customFormat="1" ht="21" customHeight="1" spans="1:17">
      <c r="A60" s="12"/>
      <c r="B60" s="12"/>
      <c r="C60" s="13" t="s">
        <v>207</v>
      </c>
      <c r="D60" s="14" t="s">
        <v>208</v>
      </c>
      <c r="E60" s="14">
        <v>1</v>
      </c>
      <c r="F60" s="24" t="s">
        <v>209</v>
      </c>
      <c r="G60" s="14">
        <v>0</v>
      </c>
      <c r="H60" s="24" t="s">
        <v>209</v>
      </c>
      <c r="I60" s="24"/>
      <c r="J60" s="24"/>
      <c r="K60" s="24"/>
      <c r="L60" s="24"/>
      <c r="M60" s="24"/>
      <c r="N60" s="24" t="s">
        <v>209</v>
      </c>
      <c r="O60" s="24"/>
      <c r="P60" s="24"/>
      <c r="Q60" s="29"/>
    </row>
    <row r="61" s="1" customFormat="1" ht="20.15" customHeight="1" spans="1:17">
      <c r="A61" s="12"/>
      <c r="B61" s="12"/>
      <c r="C61" s="13" t="s">
        <v>210</v>
      </c>
      <c r="D61" s="14" t="s">
        <v>211</v>
      </c>
      <c r="E61" s="14">
        <v>2</v>
      </c>
      <c r="F61" s="24" t="s">
        <v>212</v>
      </c>
      <c r="G61" s="14">
        <v>0</v>
      </c>
      <c r="H61" s="24" t="s">
        <v>212</v>
      </c>
      <c r="I61" s="24"/>
      <c r="J61" s="24"/>
      <c r="K61" s="24"/>
      <c r="L61" s="24"/>
      <c r="M61" s="24"/>
      <c r="N61" s="24"/>
      <c r="O61" s="24" t="s">
        <v>212</v>
      </c>
      <c r="P61" s="24"/>
      <c r="Q61" s="29"/>
    </row>
    <row r="62" s="1" customFormat="1" ht="24" spans="1:17">
      <c r="A62" s="12"/>
      <c r="B62" s="12"/>
      <c r="C62" s="13" t="s">
        <v>213</v>
      </c>
      <c r="D62" s="14" t="s">
        <v>214</v>
      </c>
      <c r="E62" s="14">
        <v>12</v>
      </c>
      <c r="F62" s="14" t="s">
        <v>215</v>
      </c>
      <c r="G62" s="14">
        <v>0</v>
      </c>
      <c r="H62" s="14" t="s">
        <v>215</v>
      </c>
      <c r="I62" s="14"/>
      <c r="J62" s="14"/>
      <c r="K62" s="14"/>
      <c r="L62" s="14"/>
      <c r="M62" s="14"/>
      <c r="N62" s="14"/>
      <c r="O62" s="25" t="s">
        <v>216</v>
      </c>
      <c r="P62" s="14"/>
      <c r="Q62" s="29"/>
    </row>
    <row r="63" s="1" customFormat="1" ht="16.5" customHeight="1" spans="1:17">
      <c r="A63" s="12"/>
      <c r="B63" s="12"/>
      <c r="C63" s="15" t="s">
        <v>44</v>
      </c>
      <c r="D63" s="16"/>
      <c r="E63" s="18">
        <f t="shared" ref="E63:M63" si="7">SUM(E48:E62)</f>
        <v>30</v>
      </c>
      <c r="F63" s="18">
        <f>E63*20</f>
        <v>600</v>
      </c>
      <c r="G63" s="18">
        <f t="shared" si="7"/>
        <v>0</v>
      </c>
      <c r="H63" s="18">
        <v>600</v>
      </c>
      <c r="I63" s="18">
        <f t="shared" si="7"/>
        <v>2</v>
      </c>
      <c r="J63" s="18">
        <f t="shared" si="7"/>
        <v>0</v>
      </c>
      <c r="K63" s="18">
        <f t="shared" si="7"/>
        <v>9</v>
      </c>
      <c r="L63" s="18">
        <f t="shared" si="7"/>
        <v>6</v>
      </c>
      <c r="M63" s="18">
        <f t="shared" si="7"/>
        <v>9</v>
      </c>
      <c r="N63" s="14">
        <v>2</v>
      </c>
      <c r="O63" s="14">
        <v>6</v>
      </c>
      <c r="P63" s="14"/>
      <c r="Q63" s="29"/>
    </row>
    <row r="64" customHeight="1" spans="1:16">
      <c r="A64" s="26" t="s">
        <v>265</v>
      </c>
      <c r="B64" s="26"/>
      <c r="C64" s="26"/>
      <c r="D64" s="26"/>
      <c r="E64" s="26"/>
      <c r="F64" s="26"/>
      <c r="G64" s="26"/>
      <c r="H64" s="26"/>
      <c r="I64" s="26"/>
      <c r="J64" s="26"/>
      <c r="K64" s="26"/>
      <c r="L64" s="26"/>
      <c r="M64" s="26"/>
      <c r="N64" s="26"/>
      <c r="O64" s="26"/>
      <c r="P64" s="26"/>
    </row>
    <row r="65" spans="1:16">
      <c r="A65" s="26"/>
      <c r="B65" s="26"/>
      <c r="C65" s="26"/>
      <c r="D65" s="26"/>
      <c r="E65" s="26"/>
      <c r="F65" s="26"/>
      <c r="G65" s="26"/>
      <c r="H65" s="26"/>
      <c r="I65" s="26"/>
      <c r="J65" s="26"/>
      <c r="K65" s="26"/>
      <c r="L65" s="26"/>
      <c r="M65" s="26"/>
      <c r="N65" s="26"/>
      <c r="O65" s="26"/>
      <c r="P65" s="26"/>
    </row>
    <row r="66" spans="1:16">
      <c r="A66" s="26"/>
      <c r="B66" s="26"/>
      <c r="C66" s="26"/>
      <c r="D66" s="26"/>
      <c r="E66" s="26"/>
      <c r="F66" s="26"/>
      <c r="G66" s="26"/>
      <c r="H66" s="26"/>
      <c r="I66" s="26"/>
      <c r="J66" s="26"/>
      <c r="K66" s="26"/>
      <c r="L66" s="26"/>
      <c r="M66" s="26"/>
      <c r="N66" s="26"/>
      <c r="O66" s="26"/>
      <c r="P66" s="26"/>
    </row>
  </sheetData>
  <mergeCells count="28">
    <mergeCell ref="A2:P2"/>
    <mergeCell ref="A4:B4"/>
    <mergeCell ref="A5:P5"/>
    <mergeCell ref="A6:B6"/>
    <mergeCell ref="A7:P7"/>
    <mergeCell ref="E8:H8"/>
    <mergeCell ref="I8:P8"/>
    <mergeCell ref="I9:J9"/>
    <mergeCell ref="K9:L9"/>
    <mergeCell ref="M9:N9"/>
    <mergeCell ref="O9:P9"/>
    <mergeCell ref="C19:D19"/>
    <mergeCell ref="C32:D32"/>
    <mergeCell ref="C47:D47"/>
    <mergeCell ref="C63:D63"/>
    <mergeCell ref="A11:A63"/>
    <mergeCell ref="B11:B19"/>
    <mergeCell ref="B20:B32"/>
    <mergeCell ref="B33:B47"/>
    <mergeCell ref="B48:B63"/>
    <mergeCell ref="C8:C10"/>
    <mergeCell ref="D8:D10"/>
    <mergeCell ref="E9:E10"/>
    <mergeCell ref="F9:F10"/>
    <mergeCell ref="G9:G10"/>
    <mergeCell ref="H9:H10"/>
    <mergeCell ref="A8:B10"/>
    <mergeCell ref="A64:P66"/>
  </mergeCells>
  <hyperlinks>
    <hyperlink ref="D38" r:id="rId1" display="Web Programming Technology"/>
  </hyperlinks>
  <pageMargins left="0.75" right="0.75" top="1" bottom="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63"/>
  <sheetViews>
    <sheetView topLeftCell="A17" workbookViewId="0">
      <selection activeCell="A61" sqref="$A61:$XFD115"/>
    </sheetView>
  </sheetViews>
  <sheetFormatPr defaultColWidth="9" defaultRowHeight="13.5"/>
  <cols>
    <col min="1" max="1" width="5.25" style="2" customWidth="1"/>
    <col min="2" max="3" width="7.63333333333333" style="3" customWidth="1"/>
    <col min="4" max="4" width="10" style="2" customWidth="1"/>
    <col min="5" max="6" width="4.63333333333333" style="4" customWidth="1"/>
    <col min="7" max="16" width="4.63333333333333" style="2" customWidth="1"/>
    <col min="17" max="16384" width="9" style="2"/>
  </cols>
  <sheetData>
    <row r="1" ht="14.25" spans="1:16">
      <c r="A1" s="5" t="s">
        <v>260</v>
      </c>
      <c r="B1" s="5"/>
      <c r="C1" s="6"/>
      <c r="D1" s="7"/>
      <c r="E1" s="8"/>
      <c r="F1" s="8"/>
      <c r="G1" s="7"/>
      <c r="H1" s="7"/>
      <c r="I1" s="7"/>
      <c r="J1" s="7"/>
      <c r="K1" s="7"/>
      <c r="L1" s="7"/>
      <c r="M1" s="7"/>
      <c r="N1" s="7"/>
      <c r="O1" s="7"/>
      <c r="P1" s="7"/>
    </row>
    <row r="2" ht="20.25" spans="1:16">
      <c r="A2" s="9" t="s">
        <v>261</v>
      </c>
      <c r="B2" s="9"/>
      <c r="C2" s="9"/>
      <c r="D2" s="9"/>
      <c r="E2" s="9"/>
      <c r="F2" s="9"/>
      <c r="G2" s="9"/>
      <c r="H2" s="9"/>
      <c r="I2" s="9"/>
      <c r="J2" s="9"/>
      <c r="K2" s="9"/>
      <c r="L2" s="9"/>
      <c r="M2" s="9"/>
      <c r="N2" s="9"/>
      <c r="O2" s="9"/>
      <c r="P2" s="9"/>
    </row>
    <row r="3" ht="14.25" spans="1:16">
      <c r="A3" s="5" t="s">
        <v>266</v>
      </c>
      <c r="B3" s="5"/>
      <c r="C3" s="6"/>
      <c r="D3" s="7"/>
      <c r="E3" s="8"/>
      <c r="F3" s="8"/>
      <c r="G3" s="7"/>
      <c r="H3" s="7"/>
      <c r="I3" s="7"/>
      <c r="J3" s="7"/>
      <c r="K3" s="7"/>
      <c r="L3" s="7"/>
      <c r="M3" s="7"/>
      <c r="N3" s="7"/>
      <c r="O3" s="7"/>
      <c r="P3" s="7"/>
    </row>
    <row r="4" ht="14.25" spans="1:16">
      <c r="A4" s="10" t="s">
        <v>267</v>
      </c>
      <c r="B4" s="10"/>
      <c r="C4" s="10"/>
      <c r="D4" s="10"/>
      <c r="E4" s="10"/>
      <c r="F4" s="10"/>
      <c r="G4" s="10"/>
      <c r="H4" s="10"/>
      <c r="I4" s="10"/>
      <c r="J4" s="10"/>
      <c r="K4" s="10"/>
      <c r="L4" s="10"/>
      <c r="M4" s="10"/>
      <c r="N4" s="10"/>
      <c r="O4" s="10"/>
      <c r="P4" s="10"/>
    </row>
    <row r="5" s="1" customFormat="1" ht="15" customHeight="1" spans="1:17">
      <c r="A5" s="11" t="s">
        <v>3</v>
      </c>
      <c r="B5" s="11"/>
      <c r="C5" s="11" t="s">
        <v>4</v>
      </c>
      <c r="D5" s="11" t="s">
        <v>5</v>
      </c>
      <c r="E5" s="11" t="s">
        <v>6</v>
      </c>
      <c r="F5" s="11"/>
      <c r="G5" s="11"/>
      <c r="H5" s="11"/>
      <c r="I5" s="11" t="s">
        <v>7</v>
      </c>
      <c r="J5" s="11"/>
      <c r="K5" s="11"/>
      <c r="L5" s="11"/>
      <c r="M5" s="11"/>
      <c r="N5" s="11"/>
      <c r="O5" s="11"/>
      <c r="P5" s="11"/>
      <c r="Q5" s="28"/>
    </row>
    <row r="6" s="1" customFormat="1" ht="15" customHeight="1" spans="1:17">
      <c r="A6" s="11"/>
      <c r="B6" s="11"/>
      <c r="C6" s="11"/>
      <c r="D6" s="11"/>
      <c r="E6" s="11" t="s">
        <v>8</v>
      </c>
      <c r="F6" s="11" t="s">
        <v>9</v>
      </c>
      <c r="G6" s="11" t="s">
        <v>10</v>
      </c>
      <c r="H6" s="11" t="s">
        <v>11</v>
      </c>
      <c r="I6" s="11" t="s">
        <v>12</v>
      </c>
      <c r="J6" s="11"/>
      <c r="K6" s="11" t="s">
        <v>13</v>
      </c>
      <c r="L6" s="11"/>
      <c r="M6" s="11" t="s">
        <v>14</v>
      </c>
      <c r="N6" s="11"/>
      <c r="O6" s="11" t="s">
        <v>15</v>
      </c>
      <c r="P6" s="11"/>
      <c r="Q6" s="28"/>
    </row>
    <row r="7" s="1" customFormat="1" ht="14.25" customHeight="1" spans="1:17">
      <c r="A7" s="11"/>
      <c r="B7" s="11"/>
      <c r="C7" s="11"/>
      <c r="D7" s="11"/>
      <c r="E7" s="11"/>
      <c r="F7" s="11"/>
      <c r="G7" s="11"/>
      <c r="H7" s="11"/>
      <c r="I7" s="11">
        <v>1</v>
      </c>
      <c r="J7" s="11">
        <v>2</v>
      </c>
      <c r="K7" s="11">
        <v>3</v>
      </c>
      <c r="L7" s="11">
        <v>4</v>
      </c>
      <c r="M7" s="11">
        <v>5</v>
      </c>
      <c r="N7" s="11">
        <v>6</v>
      </c>
      <c r="O7" s="11">
        <v>7</v>
      </c>
      <c r="P7" s="11">
        <v>8</v>
      </c>
      <c r="Q7" s="28"/>
    </row>
    <row r="8" s="1" customFormat="1" ht="34.5" customHeight="1" spans="1:17">
      <c r="A8" s="12" t="s">
        <v>110</v>
      </c>
      <c r="B8" s="12" t="s">
        <v>111</v>
      </c>
      <c r="C8" s="13" t="s">
        <v>112</v>
      </c>
      <c r="D8" s="14" t="s">
        <v>113</v>
      </c>
      <c r="E8" s="14">
        <v>4</v>
      </c>
      <c r="F8" s="14">
        <v>72</v>
      </c>
      <c r="G8" s="14">
        <v>72</v>
      </c>
      <c r="H8" s="14">
        <v>0</v>
      </c>
      <c r="I8" s="14">
        <v>4</v>
      </c>
      <c r="J8" s="14"/>
      <c r="K8" s="14"/>
      <c r="L8" s="14"/>
      <c r="M8" s="14"/>
      <c r="N8" s="14"/>
      <c r="O8" s="14"/>
      <c r="P8" s="14"/>
      <c r="Q8" s="29"/>
    </row>
    <row r="9" s="1" customFormat="1" ht="34.5" customHeight="1" spans="1:17">
      <c r="A9" s="12"/>
      <c r="B9" s="12"/>
      <c r="C9" s="13" t="s">
        <v>114</v>
      </c>
      <c r="D9" s="14" t="s">
        <v>115</v>
      </c>
      <c r="E9" s="14">
        <v>5</v>
      </c>
      <c r="F9" s="14">
        <v>90</v>
      </c>
      <c r="G9" s="14">
        <v>90</v>
      </c>
      <c r="H9" s="14">
        <v>0</v>
      </c>
      <c r="I9" s="14"/>
      <c r="J9" s="14">
        <v>5</v>
      </c>
      <c r="K9" s="14"/>
      <c r="L9" s="14"/>
      <c r="M9" s="14"/>
      <c r="N9" s="14"/>
      <c r="O9" s="14"/>
      <c r="P9" s="14"/>
      <c r="Q9" s="29"/>
    </row>
    <row r="10" s="1" customFormat="1" ht="34.5" customHeight="1" spans="1:17">
      <c r="A10" s="12"/>
      <c r="B10" s="12"/>
      <c r="C10" s="13" t="s">
        <v>116</v>
      </c>
      <c r="D10" s="14" t="s">
        <v>117</v>
      </c>
      <c r="E10" s="14">
        <v>3</v>
      </c>
      <c r="F10" s="14">
        <v>54</v>
      </c>
      <c r="G10" s="14">
        <v>54</v>
      </c>
      <c r="H10" s="14">
        <v>0</v>
      </c>
      <c r="I10" s="14"/>
      <c r="J10" s="14"/>
      <c r="K10" s="14">
        <v>3</v>
      </c>
      <c r="L10" s="14"/>
      <c r="M10" s="14"/>
      <c r="N10" s="14"/>
      <c r="O10" s="14"/>
      <c r="P10" s="14"/>
      <c r="Q10" s="29"/>
    </row>
    <row r="11" s="1" customFormat="1" ht="34.5" customHeight="1" spans="1:17">
      <c r="A11" s="12"/>
      <c r="B11" s="12"/>
      <c r="C11" s="13" t="s">
        <v>118</v>
      </c>
      <c r="D11" s="14" t="s">
        <v>117</v>
      </c>
      <c r="E11" s="14">
        <v>2</v>
      </c>
      <c r="F11" s="14">
        <v>36</v>
      </c>
      <c r="G11" s="14">
        <v>36</v>
      </c>
      <c r="H11" s="14">
        <v>0</v>
      </c>
      <c r="I11" s="14"/>
      <c r="J11" s="14"/>
      <c r="K11" s="14"/>
      <c r="L11" s="14">
        <v>3</v>
      </c>
      <c r="M11" s="14"/>
      <c r="N11" s="14"/>
      <c r="O11" s="14"/>
      <c r="P11" s="14"/>
      <c r="Q11" s="29"/>
    </row>
    <row r="12" s="1" customFormat="1" ht="34.5" customHeight="1" spans="1:17">
      <c r="A12" s="12"/>
      <c r="B12" s="12"/>
      <c r="C12" s="13" t="s">
        <v>119</v>
      </c>
      <c r="D12" s="14" t="s">
        <v>120</v>
      </c>
      <c r="E12" s="14">
        <v>1</v>
      </c>
      <c r="F12" s="14">
        <v>20</v>
      </c>
      <c r="G12" s="14">
        <v>0</v>
      </c>
      <c r="H12" s="14">
        <v>20</v>
      </c>
      <c r="I12" s="14"/>
      <c r="J12" s="14"/>
      <c r="K12" s="14"/>
      <c r="L12" s="14">
        <v>3</v>
      </c>
      <c r="M12" s="14"/>
      <c r="N12" s="14"/>
      <c r="O12" s="14"/>
      <c r="P12" s="14"/>
      <c r="Q12" s="29"/>
    </row>
    <row r="13" s="1" customFormat="1" ht="34.5" customHeight="1" spans="1:17">
      <c r="A13" s="12"/>
      <c r="B13" s="12"/>
      <c r="C13" s="13" t="s">
        <v>121</v>
      </c>
      <c r="D13" s="14" t="s">
        <v>122</v>
      </c>
      <c r="E13" s="14">
        <v>3</v>
      </c>
      <c r="F13" s="14">
        <v>54</v>
      </c>
      <c r="G13" s="14">
        <v>54</v>
      </c>
      <c r="H13" s="14">
        <v>0</v>
      </c>
      <c r="I13" s="14">
        <v>3</v>
      </c>
      <c r="J13" s="14"/>
      <c r="K13" s="14"/>
      <c r="L13" s="14"/>
      <c r="M13" s="14"/>
      <c r="N13" s="14"/>
      <c r="O13" s="14"/>
      <c r="P13" s="14"/>
      <c r="Q13" s="29"/>
    </row>
    <row r="14" s="1" customFormat="1" ht="34.5" customHeight="1" spans="1:17">
      <c r="A14" s="12"/>
      <c r="B14" s="12"/>
      <c r="C14" s="13" t="s">
        <v>123</v>
      </c>
      <c r="D14" s="14" t="s">
        <v>124</v>
      </c>
      <c r="E14" s="14">
        <v>3</v>
      </c>
      <c r="F14" s="14">
        <v>54</v>
      </c>
      <c r="G14" s="14">
        <v>54</v>
      </c>
      <c r="H14" s="14">
        <v>0</v>
      </c>
      <c r="I14" s="14"/>
      <c r="J14" s="14"/>
      <c r="K14" s="14"/>
      <c r="L14" s="14">
        <v>3</v>
      </c>
      <c r="M14" s="14"/>
      <c r="N14" s="14"/>
      <c r="O14" s="14"/>
      <c r="P14" s="14"/>
      <c r="Q14" s="29"/>
    </row>
    <row r="15" s="1" customFormat="1" ht="34.5" customHeight="1" spans="1:17">
      <c r="A15" s="12"/>
      <c r="B15" s="12"/>
      <c r="C15" s="13" t="s">
        <v>125</v>
      </c>
      <c r="D15" s="14" t="s">
        <v>126</v>
      </c>
      <c r="E15" s="14">
        <v>3</v>
      </c>
      <c r="F15" s="14">
        <v>54</v>
      </c>
      <c r="G15" s="14">
        <v>54</v>
      </c>
      <c r="H15" s="14">
        <v>0</v>
      </c>
      <c r="I15" s="14"/>
      <c r="J15" s="14"/>
      <c r="K15" s="14"/>
      <c r="L15" s="14"/>
      <c r="M15" s="14">
        <v>3</v>
      </c>
      <c r="N15" s="14"/>
      <c r="O15" s="14"/>
      <c r="P15" s="14"/>
      <c r="Q15" s="29"/>
    </row>
    <row r="16" s="1" customFormat="1" ht="15" customHeight="1" spans="1:17">
      <c r="A16" s="12"/>
      <c r="B16" s="12"/>
      <c r="C16" s="15" t="s">
        <v>44</v>
      </c>
      <c r="D16" s="16"/>
      <c r="E16" s="17">
        <f t="shared" ref="E16:P16" si="0">SUM(E8:E15)</f>
        <v>24</v>
      </c>
      <c r="F16" s="17">
        <f t="shared" si="0"/>
        <v>434</v>
      </c>
      <c r="G16" s="17">
        <f t="shared" si="0"/>
        <v>414</v>
      </c>
      <c r="H16" s="17">
        <f t="shared" si="0"/>
        <v>20</v>
      </c>
      <c r="I16" s="17">
        <f t="shared" si="0"/>
        <v>7</v>
      </c>
      <c r="J16" s="17">
        <f t="shared" si="0"/>
        <v>5</v>
      </c>
      <c r="K16" s="17">
        <f t="shared" si="0"/>
        <v>3</v>
      </c>
      <c r="L16" s="17">
        <f t="shared" si="0"/>
        <v>9</v>
      </c>
      <c r="M16" s="17">
        <f t="shared" si="0"/>
        <v>3</v>
      </c>
      <c r="N16" s="17">
        <f t="shared" si="0"/>
        <v>0</v>
      </c>
      <c r="O16" s="17">
        <f t="shared" si="0"/>
        <v>0</v>
      </c>
      <c r="P16" s="17">
        <f t="shared" si="0"/>
        <v>0</v>
      </c>
      <c r="Q16" s="29"/>
    </row>
    <row r="17" s="1" customFormat="1" ht="31.4" customHeight="1" spans="1:17">
      <c r="A17" s="12"/>
      <c r="B17" s="12" t="s">
        <v>127</v>
      </c>
      <c r="C17" s="13" t="s">
        <v>128</v>
      </c>
      <c r="D17" s="14" t="s">
        <v>129</v>
      </c>
      <c r="E17" s="14">
        <v>1</v>
      </c>
      <c r="F17" s="14">
        <v>18</v>
      </c>
      <c r="G17" s="14">
        <v>18</v>
      </c>
      <c r="H17" s="14">
        <v>0</v>
      </c>
      <c r="I17" s="14">
        <v>3</v>
      </c>
      <c r="J17" s="14"/>
      <c r="K17" s="14"/>
      <c r="L17" s="14"/>
      <c r="M17" s="14"/>
      <c r="N17" s="14"/>
      <c r="O17" s="14"/>
      <c r="P17" s="14"/>
      <c r="Q17" s="29"/>
    </row>
    <row r="18" s="1" customFormat="1" ht="36.4" customHeight="1" spans="1:17">
      <c r="A18" s="12"/>
      <c r="B18" s="12"/>
      <c r="C18" s="13" t="s">
        <v>130</v>
      </c>
      <c r="D18" s="14" t="s">
        <v>131</v>
      </c>
      <c r="E18" s="14">
        <v>2</v>
      </c>
      <c r="F18" s="14">
        <v>36</v>
      </c>
      <c r="G18" s="14">
        <v>36</v>
      </c>
      <c r="H18" s="14">
        <v>0</v>
      </c>
      <c r="I18" s="14">
        <v>3</v>
      </c>
      <c r="J18" s="14"/>
      <c r="K18" s="14"/>
      <c r="L18" s="14"/>
      <c r="M18" s="14"/>
      <c r="N18" s="14"/>
      <c r="O18" s="14"/>
      <c r="P18" s="14"/>
      <c r="Q18" s="29"/>
    </row>
    <row r="19" s="1" customFormat="1" ht="36.4" customHeight="1" spans="1:17">
      <c r="A19" s="12"/>
      <c r="B19" s="12"/>
      <c r="C19" s="13" t="s">
        <v>132</v>
      </c>
      <c r="D19" s="14" t="s">
        <v>133</v>
      </c>
      <c r="E19" s="14">
        <v>3</v>
      </c>
      <c r="F19" s="14">
        <v>54</v>
      </c>
      <c r="G19" s="14">
        <v>27</v>
      </c>
      <c r="H19" s="14">
        <v>27</v>
      </c>
      <c r="I19" s="14"/>
      <c r="J19" s="14">
        <v>3</v>
      </c>
      <c r="K19" s="14"/>
      <c r="L19" s="14"/>
      <c r="M19" s="14"/>
      <c r="N19" s="14"/>
      <c r="O19" s="14"/>
      <c r="P19" s="14"/>
      <c r="Q19" s="29"/>
    </row>
    <row r="20" s="1" customFormat="1" ht="28.4" customHeight="1" spans="1:17">
      <c r="A20" s="12"/>
      <c r="B20" s="12"/>
      <c r="C20" s="13" t="s">
        <v>134</v>
      </c>
      <c r="D20" s="14" t="s">
        <v>135</v>
      </c>
      <c r="E20" s="14">
        <v>3</v>
      </c>
      <c r="F20" s="14">
        <v>54</v>
      </c>
      <c r="G20" s="14">
        <v>54</v>
      </c>
      <c r="H20" s="14">
        <v>0</v>
      </c>
      <c r="I20" s="14"/>
      <c r="J20" s="14"/>
      <c r="K20" s="14">
        <v>3</v>
      </c>
      <c r="L20" s="14"/>
      <c r="M20" s="14"/>
      <c r="N20" s="14"/>
      <c r="O20" s="14"/>
      <c r="P20" s="14"/>
      <c r="Q20" s="28"/>
    </row>
    <row r="21" s="1" customFormat="1" ht="37.5" customHeight="1" spans="1:17">
      <c r="A21" s="12"/>
      <c r="B21" s="12"/>
      <c r="C21" s="13" t="s">
        <v>136</v>
      </c>
      <c r="D21" s="14" t="s">
        <v>137</v>
      </c>
      <c r="E21" s="14">
        <v>2</v>
      </c>
      <c r="F21" s="14">
        <v>36</v>
      </c>
      <c r="G21" s="14">
        <v>36</v>
      </c>
      <c r="H21" s="14">
        <v>0</v>
      </c>
      <c r="I21" s="14"/>
      <c r="J21" s="14"/>
      <c r="K21" s="14"/>
      <c r="L21" s="14">
        <v>3</v>
      </c>
      <c r="M21" s="14"/>
      <c r="N21" s="14"/>
      <c r="O21" s="14"/>
      <c r="P21" s="14"/>
      <c r="Q21" s="28"/>
    </row>
    <row r="22" s="1" customFormat="1" ht="34.4" customHeight="1" spans="1:18">
      <c r="A22" s="12"/>
      <c r="B22" s="12"/>
      <c r="C22" s="13" t="s">
        <v>138</v>
      </c>
      <c r="D22" s="14" t="s">
        <v>139</v>
      </c>
      <c r="E22" s="14">
        <v>3</v>
      </c>
      <c r="F22" s="14">
        <v>54</v>
      </c>
      <c r="G22" s="14">
        <v>36</v>
      </c>
      <c r="H22" s="14">
        <v>18</v>
      </c>
      <c r="I22" s="14"/>
      <c r="J22" s="14"/>
      <c r="K22" s="14"/>
      <c r="L22" s="14">
        <v>3</v>
      </c>
      <c r="M22" s="14"/>
      <c r="N22" s="14"/>
      <c r="O22" s="14"/>
      <c r="P22" s="14"/>
      <c r="Q22" s="28"/>
      <c r="R22" s="30"/>
    </row>
    <row r="23" s="1" customFormat="1" ht="34.4" customHeight="1" spans="1:18">
      <c r="A23" s="12"/>
      <c r="B23" s="12"/>
      <c r="C23" s="13" t="s">
        <v>140</v>
      </c>
      <c r="D23" s="14" t="s">
        <v>141</v>
      </c>
      <c r="E23" s="14">
        <v>2</v>
      </c>
      <c r="F23" s="14">
        <v>36</v>
      </c>
      <c r="G23" s="14">
        <v>36</v>
      </c>
      <c r="H23" s="14">
        <v>0</v>
      </c>
      <c r="I23" s="14"/>
      <c r="J23" s="14"/>
      <c r="K23" s="14"/>
      <c r="L23" s="14">
        <v>3</v>
      </c>
      <c r="M23" s="14"/>
      <c r="N23" s="14"/>
      <c r="O23" s="14"/>
      <c r="P23" s="14"/>
      <c r="Q23" s="31"/>
      <c r="R23" s="30"/>
    </row>
    <row r="24" s="1" customFormat="1" ht="34.4" customHeight="1" spans="1:18">
      <c r="A24" s="12"/>
      <c r="B24" s="12"/>
      <c r="C24" s="13" t="s">
        <v>142</v>
      </c>
      <c r="D24" s="14" t="s">
        <v>143</v>
      </c>
      <c r="E24" s="14">
        <v>2</v>
      </c>
      <c r="F24" s="14">
        <v>36</v>
      </c>
      <c r="G24" s="14">
        <v>36</v>
      </c>
      <c r="H24" s="14">
        <v>0</v>
      </c>
      <c r="I24" s="14"/>
      <c r="J24" s="14"/>
      <c r="K24" s="14"/>
      <c r="L24" s="14"/>
      <c r="M24" s="14">
        <v>3</v>
      </c>
      <c r="N24" s="14"/>
      <c r="O24" s="14"/>
      <c r="P24" s="14"/>
      <c r="Q24" s="31"/>
      <c r="R24" s="30"/>
    </row>
    <row r="25" s="1" customFormat="1" ht="27.75" customHeight="1" spans="1:18">
      <c r="A25" s="12"/>
      <c r="B25" s="12"/>
      <c r="C25" s="13" t="s">
        <v>144</v>
      </c>
      <c r="D25" s="14" t="s">
        <v>145</v>
      </c>
      <c r="E25" s="14">
        <v>3</v>
      </c>
      <c r="F25" s="14">
        <v>54</v>
      </c>
      <c r="G25" s="14">
        <v>27</v>
      </c>
      <c r="H25" s="14">
        <v>27</v>
      </c>
      <c r="I25" s="14"/>
      <c r="J25" s="14"/>
      <c r="K25" s="14"/>
      <c r="L25" s="14"/>
      <c r="M25" s="14">
        <v>3</v>
      </c>
      <c r="N25" s="14"/>
      <c r="O25" s="14"/>
      <c r="P25" s="14"/>
      <c r="Q25" s="29"/>
      <c r="R25" s="30"/>
    </row>
    <row r="26" s="1" customFormat="1" ht="39.65" customHeight="1" spans="1:18">
      <c r="A26" s="12"/>
      <c r="B26" s="12"/>
      <c r="C26" s="13" t="s">
        <v>146</v>
      </c>
      <c r="D26" s="14" t="s">
        <v>147</v>
      </c>
      <c r="E26" s="14">
        <v>2</v>
      </c>
      <c r="F26" s="14">
        <v>36</v>
      </c>
      <c r="G26" s="14">
        <v>18</v>
      </c>
      <c r="H26" s="14">
        <v>18</v>
      </c>
      <c r="I26" s="14"/>
      <c r="J26" s="14"/>
      <c r="K26" s="14"/>
      <c r="L26" s="14"/>
      <c r="M26" s="14">
        <v>3</v>
      </c>
      <c r="N26" s="14"/>
      <c r="O26" s="14"/>
      <c r="P26" s="14"/>
      <c r="Q26" s="31"/>
      <c r="R26" s="30"/>
    </row>
    <row r="27" s="1" customFormat="1" ht="39.65" customHeight="1" spans="1:18">
      <c r="A27" s="12"/>
      <c r="B27" s="12"/>
      <c r="C27" s="13" t="s">
        <v>148</v>
      </c>
      <c r="D27" s="14" t="s">
        <v>149</v>
      </c>
      <c r="E27" s="14">
        <v>2</v>
      </c>
      <c r="F27" s="14">
        <v>36</v>
      </c>
      <c r="G27" s="14">
        <v>36</v>
      </c>
      <c r="H27" s="14">
        <v>0</v>
      </c>
      <c r="I27" s="14"/>
      <c r="J27" s="14"/>
      <c r="K27" s="14"/>
      <c r="L27" s="14"/>
      <c r="M27" s="14"/>
      <c r="N27" s="14">
        <v>3</v>
      </c>
      <c r="O27" s="14"/>
      <c r="P27" s="14"/>
      <c r="Q27" s="31"/>
      <c r="R27" s="30"/>
    </row>
    <row r="28" s="1" customFormat="1" ht="36" spans="1:17">
      <c r="A28" s="12"/>
      <c r="B28" s="12"/>
      <c r="C28" s="13" t="s">
        <v>150</v>
      </c>
      <c r="D28" s="14" t="s">
        <v>151</v>
      </c>
      <c r="E28" s="14">
        <v>2</v>
      </c>
      <c r="F28" s="14">
        <v>36</v>
      </c>
      <c r="G28" s="14">
        <v>18</v>
      </c>
      <c r="H28" s="14">
        <v>18</v>
      </c>
      <c r="I28" s="14"/>
      <c r="J28" s="14"/>
      <c r="K28" s="14"/>
      <c r="L28" s="14"/>
      <c r="M28" s="14"/>
      <c r="N28" s="14">
        <v>3</v>
      </c>
      <c r="O28" s="14"/>
      <c r="P28" s="14"/>
      <c r="Q28" s="31"/>
    </row>
    <row r="29" s="1" customFormat="1" ht="21" customHeight="1" spans="1:17">
      <c r="A29" s="12"/>
      <c r="B29" s="12"/>
      <c r="C29" s="15" t="s">
        <v>44</v>
      </c>
      <c r="D29" s="16"/>
      <c r="E29" s="18">
        <f t="shared" ref="E29:H29" si="1">SUM(E17:E28)</f>
        <v>27</v>
      </c>
      <c r="F29" s="18">
        <f t="shared" si="1"/>
        <v>486</v>
      </c>
      <c r="G29" s="18">
        <f t="shared" si="1"/>
        <v>378</v>
      </c>
      <c r="H29" s="18">
        <f t="shared" si="1"/>
        <v>108</v>
      </c>
      <c r="I29" s="18">
        <f ca="1" t="shared" ref="I29:P29" si="2">SUM(I17:I34)</f>
        <v>6</v>
      </c>
      <c r="J29" s="18">
        <f ca="1" t="shared" si="2"/>
        <v>3</v>
      </c>
      <c r="K29" s="18">
        <f ca="1" t="shared" si="2"/>
        <v>3</v>
      </c>
      <c r="L29" s="18">
        <f ca="1" t="shared" si="2"/>
        <v>9</v>
      </c>
      <c r="M29" s="18">
        <f ca="1" t="shared" si="2"/>
        <v>11</v>
      </c>
      <c r="N29" s="18">
        <f ca="1" t="shared" si="2"/>
        <v>6</v>
      </c>
      <c r="O29" s="18">
        <f ca="1" t="shared" si="2"/>
        <v>0</v>
      </c>
      <c r="P29" s="18">
        <f ca="1" t="shared" si="2"/>
        <v>0</v>
      </c>
      <c r="Q29" s="29"/>
    </row>
    <row r="30" s="1" customFormat="1" ht="34.5" customHeight="1" spans="1:17">
      <c r="A30" s="12"/>
      <c r="B30" s="12" t="s">
        <v>152</v>
      </c>
      <c r="C30" s="13" t="s">
        <v>153</v>
      </c>
      <c r="D30" s="14" t="s">
        <v>154</v>
      </c>
      <c r="E30" s="14">
        <v>1</v>
      </c>
      <c r="F30" s="14">
        <v>20</v>
      </c>
      <c r="G30" s="14">
        <v>0</v>
      </c>
      <c r="H30" s="14">
        <v>20</v>
      </c>
      <c r="I30" s="14"/>
      <c r="J30" s="14">
        <v>3</v>
      </c>
      <c r="K30" s="14"/>
      <c r="L30" s="14"/>
      <c r="M30" s="14"/>
      <c r="N30" s="14"/>
      <c r="O30" s="14"/>
      <c r="P30" s="14"/>
      <c r="Q30" s="29"/>
    </row>
    <row r="31" s="1" customFormat="1" ht="34.5" customHeight="1" spans="1:17">
      <c r="A31" s="12"/>
      <c r="B31" s="12"/>
      <c r="C31" s="13" t="s">
        <v>155</v>
      </c>
      <c r="D31" s="14" t="s">
        <v>156</v>
      </c>
      <c r="E31" s="14">
        <v>2</v>
      </c>
      <c r="F31" s="14">
        <v>36</v>
      </c>
      <c r="G31" s="14">
        <v>18</v>
      </c>
      <c r="H31" s="14">
        <v>18</v>
      </c>
      <c r="I31" s="14"/>
      <c r="J31" s="14">
        <v>3</v>
      </c>
      <c r="K31" s="14"/>
      <c r="L31" s="14"/>
      <c r="M31" s="14"/>
      <c r="N31" s="14"/>
      <c r="O31" s="14"/>
      <c r="P31" s="14"/>
      <c r="Q31" s="29"/>
    </row>
    <row r="32" s="1" customFormat="1" ht="34.5" customHeight="1" spans="1:17">
      <c r="A32" s="12"/>
      <c r="B32" s="12"/>
      <c r="C32" s="13" t="s">
        <v>157</v>
      </c>
      <c r="D32" s="14" t="s">
        <v>158</v>
      </c>
      <c r="E32" s="14">
        <v>2</v>
      </c>
      <c r="F32" s="14">
        <v>36</v>
      </c>
      <c r="G32" s="14">
        <v>18</v>
      </c>
      <c r="H32" s="14">
        <v>18</v>
      </c>
      <c r="I32" s="14"/>
      <c r="J32" s="14"/>
      <c r="K32" s="14">
        <v>3</v>
      </c>
      <c r="L32" s="14"/>
      <c r="M32" s="14"/>
      <c r="N32" s="14"/>
      <c r="O32" s="14"/>
      <c r="P32" s="14"/>
      <c r="Q32" s="29"/>
    </row>
    <row r="33" s="1" customFormat="1" ht="34.5" customHeight="1" spans="1:17">
      <c r="A33" s="12"/>
      <c r="B33" s="12"/>
      <c r="C33" s="13" t="s">
        <v>159</v>
      </c>
      <c r="D33" s="14" t="s">
        <v>160</v>
      </c>
      <c r="E33" s="14">
        <v>2</v>
      </c>
      <c r="F33" s="14">
        <v>36</v>
      </c>
      <c r="G33" s="14">
        <v>18</v>
      </c>
      <c r="H33" s="14">
        <v>18</v>
      </c>
      <c r="I33" s="14"/>
      <c r="J33" s="14"/>
      <c r="K33" s="14"/>
      <c r="L33" s="14">
        <v>3</v>
      </c>
      <c r="M33" s="14"/>
      <c r="N33" s="14"/>
      <c r="O33" s="14"/>
      <c r="P33" s="14"/>
      <c r="Q33" s="29"/>
    </row>
    <row r="34" s="1" customFormat="1" ht="34.5" customHeight="1" spans="1:17">
      <c r="A34" s="12"/>
      <c r="B34" s="12"/>
      <c r="C34" s="19" t="s">
        <v>161</v>
      </c>
      <c r="D34" s="20" t="s">
        <v>162</v>
      </c>
      <c r="E34" s="20">
        <v>1</v>
      </c>
      <c r="F34" s="20">
        <v>20</v>
      </c>
      <c r="G34" s="20">
        <v>20</v>
      </c>
      <c r="H34" s="20"/>
      <c r="I34" s="20"/>
      <c r="J34" s="20"/>
      <c r="K34" s="20"/>
      <c r="L34" s="20"/>
      <c r="M34" s="20">
        <v>2</v>
      </c>
      <c r="N34" s="20"/>
      <c r="O34" s="20"/>
      <c r="P34" s="20"/>
      <c r="Q34" s="29"/>
    </row>
    <row r="35" s="1" customFormat="1" ht="34.5" customHeight="1" spans="1:17">
      <c r="A35" s="12"/>
      <c r="B35" s="12"/>
      <c r="C35" s="13" t="s">
        <v>163</v>
      </c>
      <c r="D35" s="14" t="s">
        <v>164</v>
      </c>
      <c r="E35" s="21">
        <v>2</v>
      </c>
      <c r="F35" s="21">
        <v>36</v>
      </c>
      <c r="G35" s="21">
        <v>18</v>
      </c>
      <c r="H35" s="21">
        <v>18</v>
      </c>
      <c r="I35" s="24"/>
      <c r="J35" s="24"/>
      <c r="K35" s="27"/>
      <c r="L35" s="21"/>
      <c r="M35" s="24">
        <v>3</v>
      </c>
      <c r="N35" s="21"/>
      <c r="O35" s="21"/>
      <c r="P35" s="21"/>
      <c r="Q35" s="31"/>
    </row>
    <row r="36" s="1" customFormat="1" ht="34.5" customHeight="1" spans="1:17">
      <c r="A36" s="12"/>
      <c r="B36" s="12"/>
      <c r="C36" s="13" t="s">
        <v>165</v>
      </c>
      <c r="D36" s="14" t="s">
        <v>166</v>
      </c>
      <c r="E36" s="14">
        <v>2</v>
      </c>
      <c r="F36" s="14">
        <v>36</v>
      </c>
      <c r="G36" s="14">
        <v>18</v>
      </c>
      <c r="H36" s="14">
        <v>18</v>
      </c>
      <c r="I36" s="14"/>
      <c r="J36" s="14"/>
      <c r="K36" s="14"/>
      <c r="L36" s="14"/>
      <c r="M36" s="14">
        <v>3</v>
      </c>
      <c r="N36" s="14"/>
      <c r="O36" s="14"/>
      <c r="P36" s="14"/>
      <c r="Q36" s="29"/>
    </row>
    <row r="37" s="1" customFormat="1" ht="34.5" customHeight="1" spans="1:17">
      <c r="A37" s="12"/>
      <c r="B37" s="12"/>
      <c r="C37" s="13" t="s">
        <v>167</v>
      </c>
      <c r="D37" s="14" t="s">
        <v>168</v>
      </c>
      <c r="E37" s="14">
        <v>2</v>
      </c>
      <c r="F37" s="14">
        <v>36</v>
      </c>
      <c r="G37" s="14">
        <v>18</v>
      </c>
      <c r="H37" s="14">
        <v>18</v>
      </c>
      <c r="I37" s="14"/>
      <c r="J37" s="14"/>
      <c r="K37" s="14"/>
      <c r="L37" s="14"/>
      <c r="M37" s="14">
        <v>2</v>
      </c>
      <c r="N37" s="14"/>
      <c r="O37" s="14"/>
      <c r="P37" s="14"/>
      <c r="Q37" s="29"/>
    </row>
    <row r="38" s="1" customFormat="1" ht="34.5" customHeight="1" spans="1:17">
      <c r="A38" s="12"/>
      <c r="B38" s="12"/>
      <c r="C38" s="13" t="s">
        <v>169</v>
      </c>
      <c r="D38" s="14" t="s">
        <v>170</v>
      </c>
      <c r="E38" s="14">
        <v>1</v>
      </c>
      <c r="F38" s="14">
        <v>20</v>
      </c>
      <c r="G38" s="14">
        <v>0</v>
      </c>
      <c r="H38" s="14">
        <v>20</v>
      </c>
      <c r="I38" s="14"/>
      <c r="J38" s="14"/>
      <c r="K38" s="14"/>
      <c r="L38" s="14"/>
      <c r="M38" s="14" t="s">
        <v>171</v>
      </c>
      <c r="N38" s="14"/>
      <c r="O38" s="14"/>
      <c r="P38" s="14"/>
      <c r="Q38" s="29"/>
    </row>
    <row r="39" s="1" customFormat="1" ht="34.5" customHeight="1" spans="1:17">
      <c r="A39" s="12"/>
      <c r="B39" s="12"/>
      <c r="C39" s="13" t="s">
        <v>172</v>
      </c>
      <c r="D39" s="14" t="s">
        <v>173</v>
      </c>
      <c r="E39" s="22">
        <v>3</v>
      </c>
      <c r="F39" s="20">
        <v>54</v>
      </c>
      <c r="G39" s="20">
        <v>27</v>
      </c>
      <c r="H39" s="20">
        <v>27</v>
      </c>
      <c r="I39" s="14"/>
      <c r="J39" s="14"/>
      <c r="K39" s="14"/>
      <c r="L39" s="14"/>
      <c r="M39" s="14"/>
      <c r="N39" s="14">
        <v>3</v>
      </c>
      <c r="O39" s="14"/>
      <c r="P39" s="14"/>
      <c r="Q39" s="29"/>
    </row>
    <row r="40" s="1" customFormat="1" ht="34.5" customHeight="1" spans="1:17">
      <c r="A40" s="12"/>
      <c r="B40" s="12"/>
      <c r="C40" s="13" t="s">
        <v>174</v>
      </c>
      <c r="D40" s="14" t="s">
        <v>175</v>
      </c>
      <c r="E40" s="21">
        <v>2</v>
      </c>
      <c r="F40" s="21">
        <v>36</v>
      </c>
      <c r="G40" s="21">
        <v>18</v>
      </c>
      <c r="H40" s="21">
        <v>18</v>
      </c>
      <c r="I40" s="21"/>
      <c r="J40" s="21"/>
      <c r="K40" s="21"/>
      <c r="L40" s="21"/>
      <c r="M40" s="21"/>
      <c r="N40" s="21">
        <v>3</v>
      </c>
      <c r="O40" s="14"/>
      <c r="P40" s="14"/>
      <c r="Q40" s="29"/>
    </row>
    <row r="41" s="1" customFormat="1" ht="34.5" customHeight="1" spans="1:17">
      <c r="A41" s="12"/>
      <c r="B41" s="12"/>
      <c r="C41" s="13" t="s">
        <v>176</v>
      </c>
      <c r="D41" s="14" t="s">
        <v>177</v>
      </c>
      <c r="E41" s="14">
        <v>2</v>
      </c>
      <c r="F41" s="14">
        <v>36</v>
      </c>
      <c r="G41" s="14">
        <v>18</v>
      </c>
      <c r="H41" s="14">
        <v>18</v>
      </c>
      <c r="I41" s="14"/>
      <c r="J41" s="14"/>
      <c r="K41" s="14"/>
      <c r="L41" s="14"/>
      <c r="M41" s="14"/>
      <c r="N41" s="14">
        <v>3</v>
      </c>
      <c r="O41" s="14"/>
      <c r="P41" s="14"/>
      <c r="Q41" s="29"/>
    </row>
    <row r="42" s="1" customFormat="1" ht="34.5" customHeight="1" spans="1:17">
      <c r="A42" s="12"/>
      <c r="B42" s="12"/>
      <c r="C42" s="13" t="s">
        <v>178</v>
      </c>
      <c r="D42" s="14" t="s">
        <v>179</v>
      </c>
      <c r="E42" s="21">
        <v>2</v>
      </c>
      <c r="F42" s="21">
        <v>36</v>
      </c>
      <c r="G42" s="21">
        <v>18</v>
      </c>
      <c r="H42" s="21">
        <v>18</v>
      </c>
      <c r="I42" s="14"/>
      <c r="J42" s="14"/>
      <c r="K42" s="14"/>
      <c r="L42" s="14"/>
      <c r="M42" s="14"/>
      <c r="N42" s="14">
        <v>3</v>
      </c>
      <c r="O42" s="14"/>
      <c r="P42" s="14"/>
      <c r="Q42" s="29"/>
    </row>
    <row r="43" s="1" customFormat="1" ht="34.5" customHeight="1" spans="1:18">
      <c r="A43" s="12"/>
      <c r="B43" s="12"/>
      <c r="C43" s="13" t="s">
        <v>180</v>
      </c>
      <c r="D43" s="14" t="s">
        <v>181</v>
      </c>
      <c r="E43" s="14">
        <v>2</v>
      </c>
      <c r="F43" s="14">
        <f t="shared" ref="F43:F53" si="3">E43*20</f>
        <v>40</v>
      </c>
      <c r="G43" s="14">
        <v>0</v>
      </c>
      <c r="H43" s="14">
        <f t="shared" ref="H43:H53" si="4">F43</f>
        <v>40</v>
      </c>
      <c r="I43" s="14"/>
      <c r="J43" s="14"/>
      <c r="K43" s="14"/>
      <c r="L43" s="14"/>
      <c r="M43" s="14"/>
      <c r="N43" s="14">
        <v>3</v>
      </c>
      <c r="O43" s="14"/>
      <c r="P43" s="14"/>
      <c r="Q43" s="32"/>
      <c r="R43" s="33"/>
    </row>
    <row r="44" s="1" customFormat="1" ht="21" customHeight="1" spans="1:17">
      <c r="A44" s="12"/>
      <c r="B44" s="12"/>
      <c r="C44" s="15" t="s">
        <v>44</v>
      </c>
      <c r="D44" s="16"/>
      <c r="E44" s="18">
        <f t="shared" ref="E44:J44" si="5">SUM(E30:E43)</f>
        <v>26</v>
      </c>
      <c r="F44" s="18">
        <f t="shared" si="5"/>
        <v>478</v>
      </c>
      <c r="G44" s="18">
        <f t="shared" si="5"/>
        <v>209</v>
      </c>
      <c r="H44" s="18">
        <f t="shared" si="5"/>
        <v>269</v>
      </c>
      <c r="I44" s="18">
        <f t="shared" si="5"/>
        <v>0</v>
      </c>
      <c r="J44" s="18">
        <f t="shared" si="5"/>
        <v>6</v>
      </c>
      <c r="K44" s="18">
        <f t="shared" ref="K44:N44" si="6">SUM(K31:K43)</f>
        <v>3</v>
      </c>
      <c r="L44" s="18">
        <f t="shared" si="6"/>
        <v>3</v>
      </c>
      <c r="M44" s="18">
        <f t="shared" si="6"/>
        <v>10</v>
      </c>
      <c r="N44" s="18">
        <f t="shared" si="6"/>
        <v>15</v>
      </c>
      <c r="O44" s="18">
        <f>SUM(O30:O43)</f>
        <v>0</v>
      </c>
      <c r="P44" s="18">
        <f>SUM(P30:P43)</f>
        <v>0</v>
      </c>
      <c r="Q44" s="29"/>
    </row>
    <row r="45" s="1" customFormat="1" ht="58.5" customHeight="1" spans="1:17">
      <c r="A45" s="12"/>
      <c r="B45" s="12" t="s">
        <v>182</v>
      </c>
      <c r="C45" s="13" t="s">
        <v>183</v>
      </c>
      <c r="D45" s="14" t="s">
        <v>184</v>
      </c>
      <c r="E45" s="14">
        <v>1</v>
      </c>
      <c r="F45" s="14">
        <f t="shared" si="3"/>
        <v>20</v>
      </c>
      <c r="G45" s="23">
        <v>0</v>
      </c>
      <c r="H45" s="14">
        <f t="shared" si="4"/>
        <v>20</v>
      </c>
      <c r="I45" s="14">
        <v>2</v>
      </c>
      <c r="J45" s="14"/>
      <c r="K45" s="14"/>
      <c r="L45" s="14"/>
      <c r="M45" s="14"/>
      <c r="N45" s="14"/>
      <c r="O45" s="14"/>
      <c r="P45" s="14"/>
      <c r="Q45" s="29"/>
    </row>
    <row r="46" s="1" customFormat="1" ht="40.9" customHeight="1" spans="1:17">
      <c r="A46" s="12"/>
      <c r="B46" s="12"/>
      <c r="C46" s="13" t="s">
        <v>185</v>
      </c>
      <c r="D46" s="14" t="s">
        <v>186</v>
      </c>
      <c r="E46" s="14">
        <v>1</v>
      </c>
      <c r="F46" s="14">
        <f t="shared" si="3"/>
        <v>20</v>
      </c>
      <c r="G46" s="14">
        <v>0</v>
      </c>
      <c r="H46" s="14">
        <f t="shared" si="4"/>
        <v>20</v>
      </c>
      <c r="I46" s="14"/>
      <c r="J46" s="14"/>
      <c r="K46" s="14">
        <v>3</v>
      </c>
      <c r="L46" s="14"/>
      <c r="M46" s="14"/>
      <c r="N46" s="14"/>
      <c r="O46" s="14"/>
      <c r="P46" s="14"/>
      <c r="Q46" s="29"/>
    </row>
    <row r="47" s="1" customFormat="1" ht="34" customHeight="1" spans="1:17">
      <c r="A47" s="12"/>
      <c r="B47" s="12"/>
      <c r="C47" s="13" t="s">
        <v>187</v>
      </c>
      <c r="D47" s="14" t="s">
        <v>188</v>
      </c>
      <c r="E47" s="14">
        <v>2</v>
      </c>
      <c r="F47" s="14">
        <f t="shared" si="3"/>
        <v>40</v>
      </c>
      <c r="G47" s="14">
        <v>0</v>
      </c>
      <c r="H47" s="14">
        <f t="shared" si="4"/>
        <v>40</v>
      </c>
      <c r="I47" s="14"/>
      <c r="J47" s="14"/>
      <c r="K47" s="14">
        <v>3</v>
      </c>
      <c r="L47" s="14"/>
      <c r="M47" s="14"/>
      <c r="N47" s="14"/>
      <c r="O47" s="14"/>
      <c r="P47" s="14"/>
      <c r="Q47" s="29"/>
    </row>
    <row r="48" s="1" customFormat="1" ht="34" customHeight="1" spans="1:17">
      <c r="A48" s="12"/>
      <c r="B48" s="12"/>
      <c r="C48" s="13" t="s">
        <v>189</v>
      </c>
      <c r="D48" s="14" t="s">
        <v>190</v>
      </c>
      <c r="E48" s="14">
        <v>1</v>
      </c>
      <c r="F48" s="14">
        <f t="shared" si="3"/>
        <v>20</v>
      </c>
      <c r="G48" s="14">
        <v>0</v>
      </c>
      <c r="H48" s="14">
        <f t="shared" si="4"/>
        <v>20</v>
      </c>
      <c r="I48" s="14"/>
      <c r="J48" s="14"/>
      <c r="K48" s="14">
        <v>3</v>
      </c>
      <c r="L48" s="14"/>
      <c r="M48" s="14"/>
      <c r="N48" s="14"/>
      <c r="O48" s="14"/>
      <c r="P48" s="14"/>
      <c r="Q48" s="29"/>
    </row>
    <row r="49" s="1" customFormat="1" ht="34" customHeight="1" spans="1:17">
      <c r="A49" s="12"/>
      <c r="B49" s="12"/>
      <c r="C49" s="13" t="s">
        <v>191</v>
      </c>
      <c r="D49" s="14" t="s">
        <v>192</v>
      </c>
      <c r="E49" s="14">
        <v>1</v>
      </c>
      <c r="F49" s="14">
        <f t="shared" si="3"/>
        <v>20</v>
      </c>
      <c r="G49" s="14">
        <v>0</v>
      </c>
      <c r="H49" s="14">
        <f t="shared" si="4"/>
        <v>20</v>
      </c>
      <c r="I49" s="14"/>
      <c r="J49" s="14"/>
      <c r="K49" s="14"/>
      <c r="L49" s="14">
        <v>3</v>
      </c>
      <c r="M49" s="14"/>
      <c r="N49" s="14"/>
      <c r="O49" s="14"/>
      <c r="P49" s="14"/>
      <c r="Q49" s="29"/>
    </row>
    <row r="50" s="1" customFormat="1" ht="34" customHeight="1" spans="1:17">
      <c r="A50" s="12"/>
      <c r="B50" s="12"/>
      <c r="C50" s="13" t="s">
        <v>193</v>
      </c>
      <c r="D50" s="14" t="s">
        <v>194</v>
      </c>
      <c r="E50" s="14">
        <v>1</v>
      </c>
      <c r="F50" s="14">
        <f t="shared" si="3"/>
        <v>20</v>
      </c>
      <c r="G50" s="14">
        <v>0</v>
      </c>
      <c r="H50" s="14">
        <f t="shared" si="4"/>
        <v>20</v>
      </c>
      <c r="I50" s="14"/>
      <c r="J50" s="14"/>
      <c r="K50" s="14"/>
      <c r="L50" s="14">
        <v>3</v>
      </c>
      <c r="M50" s="14"/>
      <c r="N50" s="14"/>
      <c r="O50" s="14"/>
      <c r="P50" s="14"/>
      <c r="Q50" s="29"/>
    </row>
    <row r="51" s="1" customFormat="1" ht="43" customHeight="1" spans="1:17">
      <c r="A51" s="12"/>
      <c r="B51" s="12"/>
      <c r="C51" s="13" t="s">
        <v>195</v>
      </c>
      <c r="D51" s="14" t="s">
        <v>196</v>
      </c>
      <c r="E51" s="14">
        <v>1</v>
      </c>
      <c r="F51" s="14">
        <f t="shared" si="3"/>
        <v>20</v>
      </c>
      <c r="G51" s="14">
        <v>0</v>
      </c>
      <c r="H51" s="14">
        <f t="shared" si="4"/>
        <v>20</v>
      </c>
      <c r="I51" s="14"/>
      <c r="J51" s="14"/>
      <c r="K51" s="14"/>
      <c r="L51" s="14"/>
      <c r="M51" s="25">
        <v>3</v>
      </c>
      <c r="N51" s="14"/>
      <c r="O51" s="14"/>
      <c r="P51" s="14"/>
      <c r="Q51" s="29"/>
    </row>
    <row r="52" s="1" customFormat="1" ht="32.5" customHeight="1" spans="1:17">
      <c r="A52" s="12"/>
      <c r="B52" s="12"/>
      <c r="C52" s="13" t="s">
        <v>197</v>
      </c>
      <c r="D52" s="14" t="s">
        <v>198</v>
      </c>
      <c r="E52" s="14">
        <v>2</v>
      </c>
      <c r="F52" s="14">
        <f t="shared" si="3"/>
        <v>40</v>
      </c>
      <c r="G52" s="24">
        <v>0</v>
      </c>
      <c r="H52" s="14">
        <f t="shared" si="4"/>
        <v>40</v>
      </c>
      <c r="I52" s="24"/>
      <c r="J52" s="24"/>
      <c r="K52" s="24"/>
      <c r="L52" s="24"/>
      <c r="M52" s="24">
        <v>3</v>
      </c>
      <c r="N52" s="24"/>
      <c r="O52" s="14"/>
      <c r="P52" s="14"/>
      <c r="Q52" s="29"/>
    </row>
    <row r="53" s="1" customFormat="1" ht="34.9" customHeight="1" spans="1:17">
      <c r="A53" s="12"/>
      <c r="B53" s="12"/>
      <c r="C53" s="13" t="s">
        <v>199</v>
      </c>
      <c r="D53" s="14" t="s">
        <v>200</v>
      </c>
      <c r="E53" s="14">
        <v>2</v>
      </c>
      <c r="F53" s="14">
        <f t="shared" si="3"/>
        <v>40</v>
      </c>
      <c r="G53" s="14">
        <v>0</v>
      </c>
      <c r="H53" s="14">
        <f t="shared" si="4"/>
        <v>40</v>
      </c>
      <c r="I53" s="14"/>
      <c r="J53" s="14"/>
      <c r="K53" s="14"/>
      <c r="L53" s="14"/>
      <c r="M53" s="14">
        <v>3</v>
      </c>
      <c r="N53" s="14"/>
      <c r="O53" s="14"/>
      <c r="P53" s="14"/>
      <c r="Q53" s="29"/>
    </row>
    <row r="54" s="1" customFormat="1" ht="34.9" customHeight="1" spans="1:17">
      <c r="A54" s="12"/>
      <c r="B54" s="12"/>
      <c r="C54" s="25" t="s">
        <v>201</v>
      </c>
      <c r="D54" s="14" t="s">
        <v>202</v>
      </c>
      <c r="E54" s="14">
        <v>1</v>
      </c>
      <c r="F54" s="14">
        <v>20</v>
      </c>
      <c r="G54" s="14">
        <v>0</v>
      </c>
      <c r="H54" s="14">
        <v>20</v>
      </c>
      <c r="I54" s="14"/>
      <c r="J54" s="14"/>
      <c r="K54" s="14"/>
      <c r="L54" s="14"/>
      <c r="M54" s="14"/>
      <c r="N54" s="14"/>
      <c r="O54" s="14" t="s">
        <v>171</v>
      </c>
      <c r="P54" s="14"/>
      <c r="Q54" s="29"/>
    </row>
    <row r="55" s="1" customFormat="1" ht="33" customHeight="1" spans="1:17">
      <c r="A55" s="12"/>
      <c r="B55" s="12"/>
      <c r="C55" s="13" t="s">
        <v>203</v>
      </c>
      <c r="D55" s="14" t="s">
        <v>204</v>
      </c>
      <c r="E55" s="14">
        <v>1</v>
      </c>
      <c r="F55" s="14">
        <f>E55*20</f>
        <v>20</v>
      </c>
      <c r="G55" s="14">
        <v>0</v>
      </c>
      <c r="H55" s="14">
        <f>F55</f>
        <v>20</v>
      </c>
      <c r="I55" s="14"/>
      <c r="J55" s="14"/>
      <c r="K55" s="14"/>
      <c r="L55" s="14"/>
      <c r="M55" s="14"/>
      <c r="N55" s="14"/>
      <c r="O55" s="14" t="s">
        <v>171</v>
      </c>
      <c r="P55" s="14"/>
      <c r="Q55" s="29"/>
    </row>
    <row r="56" s="1" customFormat="1" ht="36" spans="1:17">
      <c r="A56" s="12"/>
      <c r="B56" s="12"/>
      <c r="C56" s="19" t="s">
        <v>205</v>
      </c>
      <c r="D56" s="20" t="s">
        <v>206</v>
      </c>
      <c r="E56" s="20">
        <v>1</v>
      </c>
      <c r="F56" s="20">
        <v>20</v>
      </c>
      <c r="G56" s="20"/>
      <c r="H56" s="20">
        <f>F56</f>
        <v>20</v>
      </c>
      <c r="I56" s="20"/>
      <c r="J56" s="20"/>
      <c r="K56" s="20"/>
      <c r="L56" s="20"/>
      <c r="M56" s="20"/>
      <c r="N56" s="20">
        <v>3</v>
      </c>
      <c r="O56" s="20"/>
      <c r="P56" s="20"/>
      <c r="Q56" s="29"/>
    </row>
    <row r="57" s="1" customFormat="1" ht="21" customHeight="1" spans="1:17">
      <c r="A57" s="12"/>
      <c r="B57" s="12"/>
      <c r="C57" s="13" t="s">
        <v>207</v>
      </c>
      <c r="D57" s="14" t="s">
        <v>208</v>
      </c>
      <c r="E57" s="14">
        <v>1</v>
      </c>
      <c r="F57" s="24" t="s">
        <v>209</v>
      </c>
      <c r="G57" s="14">
        <v>0</v>
      </c>
      <c r="H57" s="24" t="s">
        <v>209</v>
      </c>
      <c r="I57" s="24"/>
      <c r="J57" s="24"/>
      <c r="K57" s="24"/>
      <c r="L57" s="24"/>
      <c r="M57" s="24"/>
      <c r="N57" s="24" t="s">
        <v>209</v>
      </c>
      <c r="O57" s="24"/>
      <c r="P57" s="24"/>
      <c r="Q57" s="29"/>
    </row>
    <row r="58" s="1" customFormat="1" ht="20.15" customHeight="1" spans="1:17">
      <c r="A58" s="12"/>
      <c r="B58" s="12"/>
      <c r="C58" s="13" t="s">
        <v>210</v>
      </c>
      <c r="D58" s="14" t="s">
        <v>211</v>
      </c>
      <c r="E58" s="14">
        <v>2</v>
      </c>
      <c r="F58" s="24" t="s">
        <v>212</v>
      </c>
      <c r="G58" s="14">
        <v>0</v>
      </c>
      <c r="H58" s="24" t="s">
        <v>212</v>
      </c>
      <c r="I58" s="24"/>
      <c r="J58" s="24"/>
      <c r="K58" s="24"/>
      <c r="L58" s="24"/>
      <c r="M58" s="24"/>
      <c r="N58" s="24"/>
      <c r="O58" s="24" t="s">
        <v>212</v>
      </c>
      <c r="P58" s="24"/>
      <c r="Q58" s="29"/>
    </row>
    <row r="59" s="1" customFormat="1" ht="24" spans="1:17">
      <c r="A59" s="12"/>
      <c r="B59" s="12"/>
      <c r="C59" s="13" t="s">
        <v>213</v>
      </c>
      <c r="D59" s="14" t="s">
        <v>214</v>
      </c>
      <c r="E59" s="14">
        <v>12</v>
      </c>
      <c r="F59" s="14" t="s">
        <v>215</v>
      </c>
      <c r="G59" s="14">
        <v>0</v>
      </c>
      <c r="H59" s="14" t="s">
        <v>215</v>
      </c>
      <c r="I59" s="14"/>
      <c r="J59" s="14"/>
      <c r="K59" s="14"/>
      <c r="L59" s="14"/>
      <c r="M59" s="14"/>
      <c r="N59" s="14"/>
      <c r="O59" s="25" t="s">
        <v>216</v>
      </c>
      <c r="P59" s="14"/>
      <c r="Q59" s="29"/>
    </row>
    <row r="60" s="1" customFormat="1" ht="16.5" customHeight="1" spans="1:17">
      <c r="A60" s="12"/>
      <c r="B60" s="12"/>
      <c r="C60" s="15" t="s">
        <v>44</v>
      </c>
      <c r="D60" s="16"/>
      <c r="E60" s="18">
        <f t="shared" ref="E60:M60" si="7">SUM(E45:E59)</f>
        <v>30</v>
      </c>
      <c r="F60" s="18">
        <f>E60*20</f>
        <v>600</v>
      </c>
      <c r="G60" s="18">
        <f t="shared" si="7"/>
        <v>0</v>
      </c>
      <c r="H60" s="18">
        <v>600</v>
      </c>
      <c r="I60" s="18">
        <f t="shared" si="7"/>
        <v>2</v>
      </c>
      <c r="J60" s="18">
        <f t="shared" si="7"/>
        <v>0</v>
      </c>
      <c r="K60" s="18">
        <f t="shared" si="7"/>
        <v>9</v>
      </c>
      <c r="L60" s="18">
        <f t="shared" si="7"/>
        <v>6</v>
      </c>
      <c r="M60" s="18">
        <f t="shared" si="7"/>
        <v>9</v>
      </c>
      <c r="N60" s="14">
        <v>2</v>
      </c>
      <c r="O60" s="14">
        <v>6</v>
      </c>
      <c r="P60" s="14"/>
      <c r="Q60" s="29"/>
    </row>
    <row r="61" ht="14.15" customHeight="1" spans="1:16">
      <c r="A61" s="26" t="s">
        <v>268</v>
      </c>
      <c r="B61" s="26"/>
      <c r="C61" s="26"/>
      <c r="D61" s="26"/>
      <c r="E61" s="26"/>
      <c r="F61" s="26"/>
      <c r="G61" s="26"/>
      <c r="H61" s="26"/>
      <c r="I61" s="26"/>
      <c r="J61" s="26"/>
      <c r="K61" s="26"/>
      <c r="L61" s="26"/>
      <c r="M61" s="26"/>
      <c r="N61" s="26"/>
      <c r="O61" s="26"/>
      <c r="P61" s="26"/>
    </row>
    <row r="62" spans="1:16">
      <c r="A62" s="26"/>
      <c r="B62" s="26"/>
      <c r="C62" s="26"/>
      <c r="D62" s="26"/>
      <c r="E62" s="26"/>
      <c r="F62" s="26"/>
      <c r="G62" s="26"/>
      <c r="H62" s="26"/>
      <c r="I62" s="26"/>
      <c r="J62" s="26"/>
      <c r="K62" s="26"/>
      <c r="L62" s="26"/>
      <c r="M62" s="26"/>
      <c r="N62" s="26"/>
      <c r="O62" s="26"/>
      <c r="P62" s="26"/>
    </row>
    <row r="63" spans="1:16">
      <c r="A63" s="26"/>
      <c r="B63" s="26"/>
      <c r="C63" s="26"/>
      <c r="D63" s="26"/>
      <c r="E63" s="26"/>
      <c r="F63" s="26"/>
      <c r="G63" s="26"/>
      <c r="H63" s="26"/>
      <c r="I63" s="26"/>
      <c r="J63" s="26"/>
      <c r="K63" s="26"/>
      <c r="L63" s="26"/>
      <c r="M63" s="26"/>
      <c r="N63" s="26"/>
      <c r="O63" s="26"/>
      <c r="P63" s="26"/>
    </row>
  </sheetData>
  <mergeCells count="27">
    <mergeCell ref="A1:B1"/>
    <mergeCell ref="A2:P2"/>
    <mergeCell ref="A3:B3"/>
    <mergeCell ref="A4:P4"/>
    <mergeCell ref="E5:H5"/>
    <mergeCell ref="I5:P5"/>
    <mergeCell ref="I6:J6"/>
    <mergeCell ref="K6:L6"/>
    <mergeCell ref="M6:N6"/>
    <mergeCell ref="O6:P6"/>
    <mergeCell ref="C16:D16"/>
    <mergeCell ref="C29:D29"/>
    <mergeCell ref="C44:D44"/>
    <mergeCell ref="C60:D60"/>
    <mergeCell ref="A8:A60"/>
    <mergeCell ref="B8:B16"/>
    <mergeCell ref="B17:B29"/>
    <mergeCell ref="B30:B44"/>
    <mergeCell ref="B45:B60"/>
    <mergeCell ref="C5:C7"/>
    <mergeCell ref="D5:D7"/>
    <mergeCell ref="E6:E7"/>
    <mergeCell ref="F6:F7"/>
    <mergeCell ref="G6:G7"/>
    <mergeCell ref="H6:H7"/>
    <mergeCell ref="A5:B7"/>
    <mergeCell ref="A61:P63"/>
  </mergeCells>
  <hyperlinks>
    <hyperlink ref="D35" r:id="rId1" display="Web Programming Technology"/>
  </hyperlinks>
  <pageMargins left="0.75" right="0.75" top="1" bottom="1" header="0.5" footer="0.5"/>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63"/>
  <sheetViews>
    <sheetView workbookViewId="0">
      <selection activeCell="J15" sqref="J15"/>
    </sheetView>
  </sheetViews>
  <sheetFormatPr defaultColWidth="9" defaultRowHeight="13.5"/>
  <cols>
    <col min="1" max="1" width="5.25" style="2" customWidth="1"/>
    <col min="2" max="3" width="7.63333333333333" style="3" customWidth="1"/>
    <col min="4" max="4" width="11.45" style="2" customWidth="1"/>
    <col min="5" max="6" width="4.63333333333333" style="4" customWidth="1"/>
    <col min="7" max="16" width="4.63333333333333" style="2" customWidth="1"/>
    <col min="17" max="17" width="9" style="2" hidden="1" customWidth="1"/>
    <col min="18" max="16384" width="9" style="2"/>
  </cols>
  <sheetData>
    <row r="1" ht="14.25" spans="1:16">
      <c r="A1" s="5" t="s">
        <v>260</v>
      </c>
      <c r="B1" s="5"/>
      <c r="C1" s="6"/>
      <c r="D1" s="7"/>
      <c r="E1" s="8"/>
      <c r="F1" s="8"/>
      <c r="G1" s="7"/>
      <c r="H1" s="7"/>
      <c r="I1" s="7"/>
      <c r="J1" s="7"/>
      <c r="K1" s="7"/>
      <c r="L1" s="7"/>
      <c r="M1" s="7"/>
      <c r="N1" s="7"/>
      <c r="O1" s="7"/>
      <c r="P1" s="7"/>
    </row>
    <row r="2" ht="20.25" spans="1:16">
      <c r="A2" s="9" t="s">
        <v>261</v>
      </c>
      <c r="B2" s="9"/>
      <c r="C2" s="9"/>
      <c r="D2" s="9"/>
      <c r="E2" s="9"/>
      <c r="F2" s="9"/>
      <c r="G2" s="9"/>
      <c r="H2" s="9"/>
      <c r="I2" s="9"/>
      <c r="J2" s="9"/>
      <c r="K2" s="9"/>
      <c r="L2" s="9"/>
      <c r="M2" s="9"/>
      <c r="N2" s="9"/>
      <c r="O2" s="9"/>
      <c r="P2" s="9"/>
    </row>
    <row r="3" ht="14.25" spans="1:16">
      <c r="A3" s="5" t="s">
        <v>269</v>
      </c>
      <c r="B3" s="5"/>
      <c r="C3" s="6"/>
      <c r="D3" s="7"/>
      <c r="E3" s="8"/>
      <c r="F3" s="8"/>
      <c r="G3" s="7"/>
      <c r="H3" s="7"/>
      <c r="I3" s="7"/>
      <c r="J3" s="7"/>
      <c r="K3" s="7"/>
      <c r="L3" s="7"/>
      <c r="M3" s="7"/>
      <c r="N3" s="7"/>
      <c r="O3" s="7"/>
      <c r="P3" s="7"/>
    </row>
    <row r="4" ht="14.25" spans="1:16">
      <c r="A4" s="10" t="s">
        <v>270</v>
      </c>
      <c r="B4" s="10"/>
      <c r="C4" s="10"/>
      <c r="D4" s="10"/>
      <c r="E4" s="10"/>
      <c r="F4" s="10"/>
      <c r="G4" s="10"/>
      <c r="H4" s="10"/>
      <c r="I4" s="10"/>
      <c r="J4" s="10"/>
      <c r="K4" s="10"/>
      <c r="L4" s="10"/>
      <c r="M4" s="10"/>
      <c r="N4" s="10"/>
      <c r="O4" s="10"/>
      <c r="P4" s="10"/>
    </row>
    <row r="5" s="1" customFormat="1" ht="15" customHeight="1" spans="1:17">
      <c r="A5" s="11" t="s">
        <v>3</v>
      </c>
      <c r="B5" s="11"/>
      <c r="C5" s="11" t="s">
        <v>4</v>
      </c>
      <c r="D5" s="11" t="s">
        <v>5</v>
      </c>
      <c r="E5" s="11" t="s">
        <v>6</v>
      </c>
      <c r="F5" s="11"/>
      <c r="G5" s="11"/>
      <c r="H5" s="11"/>
      <c r="I5" s="11" t="s">
        <v>7</v>
      </c>
      <c r="J5" s="11"/>
      <c r="K5" s="11"/>
      <c r="L5" s="11"/>
      <c r="M5" s="11"/>
      <c r="N5" s="11"/>
      <c r="O5" s="11"/>
      <c r="P5" s="11"/>
      <c r="Q5" s="28"/>
    </row>
    <row r="6" s="1" customFormat="1" ht="15" customHeight="1" spans="1:17">
      <c r="A6" s="11"/>
      <c r="B6" s="11"/>
      <c r="C6" s="11"/>
      <c r="D6" s="11"/>
      <c r="E6" s="11" t="s">
        <v>8</v>
      </c>
      <c r="F6" s="11" t="s">
        <v>9</v>
      </c>
      <c r="G6" s="11" t="s">
        <v>10</v>
      </c>
      <c r="H6" s="11" t="s">
        <v>11</v>
      </c>
      <c r="I6" s="11" t="s">
        <v>12</v>
      </c>
      <c r="J6" s="11"/>
      <c r="K6" s="11" t="s">
        <v>13</v>
      </c>
      <c r="L6" s="11"/>
      <c r="M6" s="11" t="s">
        <v>14</v>
      </c>
      <c r="N6" s="11"/>
      <c r="O6" s="11" t="s">
        <v>15</v>
      </c>
      <c r="P6" s="11"/>
      <c r="Q6" s="28"/>
    </row>
    <row r="7" s="1" customFormat="1" ht="14.25" customHeight="1" spans="1:17">
      <c r="A7" s="11"/>
      <c r="B7" s="11"/>
      <c r="C7" s="11"/>
      <c r="D7" s="11"/>
      <c r="E7" s="11"/>
      <c r="F7" s="11"/>
      <c r="G7" s="11"/>
      <c r="H7" s="11"/>
      <c r="I7" s="11">
        <v>1</v>
      </c>
      <c r="J7" s="11">
        <v>2</v>
      </c>
      <c r="K7" s="11">
        <v>3</v>
      </c>
      <c r="L7" s="11">
        <v>4</v>
      </c>
      <c r="M7" s="11">
        <v>5</v>
      </c>
      <c r="N7" s="11">
        <v>6</v>
      </c>
      <c r="O7" s="11">
        <v>7</v>
      </c>
      <c r="P7" s="11">
        <v>8</v>
      </c>
      <c r="Q7" s="28"/>
    </row>
    <row r="8" s="1" customFormat="1" ht="34.5" customHeight="1" spans="1:17">
      <c r="A8" s="12" t="s">
        <v>110</v>
      </c>
      <c r="B8" s="12" t="s">
        <v>111</v>
      </c>
      <c r="C8" s="13" t="s">
        <v>112</v>
      </c>
      <c r="D8" s="14" t="s">
        <v>113</v>
      </c>
      <c r="E8" s="14">
        <v>4</v>
      </c>
      <c r="F8" s="14">
        <v>72</v>
      </c>
      <c r="G8" s="14">
        <v>72</v>
      </c>
      <c r="H8" s="14">
        <v>0</v>
      </c>
      <c r="I8" s="14">
        <v>4</v>
      </c>
      <c r="J8" s="14"/>
      <c r="K8" s="14"/>
      <c r="L8" s="14"/>
      <c r="M8" s="14"/>
      <c r="N8" s="14"/>
      <c r="O8" s="14"/>
      <c r="P8" s="14"/>
      <c r="Q8" s="29"/>
    </row>
    <row r="9" s="1" customFormat="1" ht="34.5" customHeight="1" spans="1:17">
      <c r="A9" s="12"/>
      <c r="B9" s="12"/>
      <c r="C9" s="13" t="s">
        <v>114</v>
      </c>
      <c r="D9" s="14" t="s">
        <v>115</v>
      </c>
      <c r="E9" s="14">
        <v>5</v>
      </c>
      <c r="F9" s="14">
        <v>90</v>
      </c>
      <c r="G9" s="14">
        <v>90</v>
      </c>
      <c r="H9" s="14">
        <v>0</v>
      </c>
      <c r="I9" s="14"/>
      <c r="J9" s="14">
        <v>5</v>
      </c>
      <c r="K9" s="14"/>
      <c r="L9" s="14"/>
      <c r="M9" s="14"/>
      <c r="N9" s="14"/>
      <c r="O9" s="14"/>
      <c r="P9" s="14"/>
      <c r="Q9" s="29"/>
    </row>
    <row r="10" s="1" customFormat="1" ht="34.5" customHeight="1" spans="1:17">
      <c r="A10" s="12"/>
      <c r="B10" s="12"/>
      <c r="C10" s="13" t="s">
        <v>116</v>
      </c>
      <c r="D10" s="14" t="s">
        <v>117</v>
      </c>
      <c r="E10" s="14">
        <v>3</v>
      </c>
      <c r="F10" s="14">
        <v>54</v>
      </c>
      <c r="G10" s="14">
        <v>54</v>
      </c>
      <c r="H10" s="14">
        <v>0</v>
      </c>
      <c r="I10" s="14"/>
      <c r="J10" s="14"/>
      <c r="K10" s="14">
        <v>3</v>
      </c>
      <c r="L10" s="14"/>
      <c r="M10" s="14"/>
      <c r="N10" s="14"/>
      <c r="O10" s="14"/>
      <c r="P10" s="14"/>
      <c r="Q10" s="29"/>
    </row>
    <row r="11" s="1" customFormat="1" ht="34.5" customHeight="1" spans="1:17">
      <c r="A11" s="12"/>
      <c r="B11" s="12"/>
      <c r="C11" s="13" t="s">
        <v>118</v>
      </c>
      <c r="D11" s="14" t="s">
        <v>117</v>
      </c>
      <c r="E11" s="14">
        <v>2</v>
      </c>
      <c r="F11" s="14">
        <v>36</v>
      </c>
      <c r="G11" s="14">
        <v>36</v>
      </c>
      <c r="H11" s="14">
        <v>0</v>
      </c>
      <c r="I11" s="14"/>
      <c r="J11" s="14"/>
      <c r="K11" s="14"/>
      <c r="L11" s="14">
        <v>3</v>
      </c>
      <c r="M11" s="14"/>
      <c r="N11" s="14"/>
      <c r="O11" s="14"/>
      <c r="P11" s="14"/>
      <c r="Q11" s="29"/>
    </row>
    <row r="12" s="1" customFormat="1" ht="34.5" customHeight="1" spans="1:17">
      <c r="A12" s="12"/>
      <c r="B12" s="12"/>
      <c r="C12" s="13" t="s">
        <v>119</v>
      </c>
      <c r="D12" s="14" t="s">
        <v>120</v>
      </c>
      <c r="E12" s="14">
        <v>1</v>
      </c>
      <c r="F12" s="14">
        <v>20</v>
      </c>
      <c r="G12" s="14">
        <v>0</v>
      </c>
      <c r="H12" s="14">
        <v>20</v>
      </c>
      <c r="I12" s="14"/>
      <c r="J12" s="14"/>
      <c r="K12" s="14"/>
      <c r="L12" s="14">
        <v>3</v>
      </c>
      <c r="M12" s="14"/>
      <c r="N12" s="14"/>
      <c r="O12" s="14"/>
      <c r="P12" s="14"/>
      <c r="Q12" s="29"/>
    </row>
    <row r="13" s="1" customFormat="1" ht="34.5" customHeight="1" spans="1:17">
      <c r="A13" s="12"/>
      <c r="B13" s="12"/>
      <c r="C13" s="13" t="s">
        <v>121</v>
      </c>
      <c r="D13" s="14" t="s">
        <v>122</v>
      </c>
      <c r="E13" s="14">
        <v>3</v>
      </c>
      <c r="F13" s="14">
        <v>54</v>
      </c>
      <c r="G13" s="14">
        <v>54</v>
      </c>
      <c r="H13" s="14">
        <v>0</v>
      </c>
      <c r="I13" s="14">
        <v>3</v>
      </c>
      <c r="J13" s="14"/>
      <c r="K13" s="14"/>
      <c r="L13" s="14"/>
      <c r="M13" s="14"/>
      <c r="N13" s="14"/>
      <c r="O13" s="14"/>
      <c r="P13" s="14"/>
      <c r="Q13" s="29"/>
    </row>
    <row r="14" s="1" customFormat="1" ht="34.5" customHeight="1" spans="1:17">
      <c r="A14" s="12"/>
      <c r="B14" s="12"/>
      <c r="C14" s="13" t="s">
        <v>123</v>
      </c>
      <c r="D14" s="14" t="s">
        <v>124</v>
      </c>
      <c r="E14" s="14">
        <v>3</v>
      </c>
      <c r="F14" s="14">
        <v>54</v>
      </c>
      <c r="G14" s="14">
        <v>54</v>
      </c>
      <c r="H14" s="14">
        <v>0</v>
      </c>
      <c r="I14" s="14"/>
      <c r="J14" s="14"/>
      <c r="K14" s="14"/>
      <c r="L14" s="14">
        <v>3</v>
      </c>
      <c r="M14" s="14"/>
      <c r="N14" s="14"/>
      <c r="O14" s="14"/>
      <c r="P14" s="14"/>
      <c r="Q14" s="29"/>
    </row>
    <row r="15" s="1" customFormat="1" ht="34.5" customHeight="1" spans="1:17">
      <c r="A15" s="12"/>
      <c r="B15" s="12"/>
      <c r="C15" s="13" t="s">
        <v>125</v>
      </c>
      <c r="D15" s="14" t="s">
        <v>126</v>
      </c>
      <c r="E15" s="14">
        <v>3</v>
      </c>
      <c r="F15" s="14">
        <v>54</v>
      </c>
      <c r="G15" s="14">
        <v>54</v>
      </c>
      <c r="H15" s="14">
        <v>0</v>
      </c>
      <c r="I15" s="14"/>
      <c r="J15" s="14"/>
      <c r="K15" s="14"/>
      <c r="L15" s="14"/>
      <c r="M15" s="14">
        <v>3</v>
      </c>
      <c r="N15" s="14"/>
      <c r="O15" s="14"/>
      <c r="P15" s="14"/>
      <c r="Q15" s="29"/>
    </row>
    <row r="16" s="1" customFormat="1" ht="15" customHeight="1" spans="1:17">
      <c r="A16" s="12"/>
      <c r="B16" s="12"/>
      <c r="C16" s="15" t="s">
        <v>44</v>
      </c>
      <c r="D16" s="16"/>
      <c r="E16" s="17">
        <f t="shared" ref="E16:P16" si="0">SUM(E8:E15)</f>
        <v>24</v>
      </c>
      <c r="F16" s="17">
        <f t="shared" si="0"/>
        <v>434</v>
      </c>
      <c r="G16" s="17">
        <f t="shared" si="0"/>
        <v>414</v>
      </c>
      <c r="H16" s="17">
        <f t="shared" si="0"/>
        <v>20</v>
      </c>
      <c r="I16" s="17">
        <f t="shared" si="0"/>
        <v>7</v>
      </c>
      <c r="J16" s="17">
        <f t="shared" si="0"/>
        <v>5</v>
      </c>
      <c r="K16" s="17">
        <f t="shared" si="0"/>
        <v>3</v>
      </c>
      <c r="L16" s="17">
        <f t="shared" si="0"/>
        <v>9</v>
      </c>
      <c r="M16" s="17">
        <f t="shared" si="0"/>
        <v>3</v>
      </c>
      <c r="N16" s="17">
        <f t="shared" si="0"/>
        <v>0</v>
      </c>
      <c r="O16" s="17">
        <f t="shared" si="0"/>
        <v>0</v>
      </c>
      <c r="P16" s="17">
        <f t="shared" si="0"/>
        <v>0</v>
      </c>
      <c r="Q16" s="29"/>
    </row>
    <row r="17" s="1" customFormat="1" ht="31.4" customHeight="1" spans="1:17">
      <c r="A17" s="12"/>
      <c r="B17" s="12" t="s">
        <v>127</v>
      </c>
      <c r="C17" s="13" t="s">
        <v>128</v>
      </c>
      <c r="D17" s="14" t="s">
        <v>129</v>
      </c>
      <c r="E17" s="14">
        <v>1</v>
      </c>
      <c r="F17" s="14">
        <v>18</v>
      </c>
      <c r="G17" s="14">
        <v>18</v>
      </c>
      <c r="H17" s="14">
        <v>0</v>
      </c>
      <c r="I17" s="14">
        <v>3</v>
      </c>
      <c r="J17" s="14"/>
      <c r="K17" s="14"/>
      <c r="L17" s="14"/>
      <c r="M17" s="14"/>
      <c r="N17" s="14"/>
      <c r="O17" s="14"/>
      <c r="P17" s="14"/>
      <c r="Q17" s="29"/>
    </row>
    <row r="18" s="1" customFormat="1" ht="36.4" customHeight="1" spans="1:17">
      <c r="A18" s="12"/>
      <c r="B18" s="12"/>
      <c r="C18" s="13" t="s">
        <v>130</v>
      </c>
      <c r="D18" s="14" t="s">
        <v>131</v>
      </c>
      <c r="E18" s="14">
        <v>2</v>
      </c>
      <c r="F18" s="14">
        <v>36</v>
      </c>
      <c r="G18" s="14">
        <v>36</v>
      </c>
      <c r="H18" s="14">
        <v>0</v>
      </c>
      <c r="I18" s="14">
        <v>3</v>
      </c>
      <c r="J18" s="14"/>
      <c r="K18" s="14"/>
      <c r="L18" s="14"/>
      <c r="M18" s="14"/>
      <c r="N18" s="14"/>
      <c r="O18" s="14"/>
      <c r="P18" s="14"/>
      <c r="Q18" s="29"/>
    </row>
    <row r="19" s="1" customFormat="1" ht="36.4" customHeight="1" spans="1:17">
      <c r="A19" s="12"/>
      <c r="B19" s="12"/>
      <c r="C19" s="13" t="s">
        <v>132</v>
      </c>
      <c r="D19" s="14" t="s">
        <v>133</v>
      </c>
      <c r="E19" s="14">
        <v>3</v>
      </c>
      <c r="F19" s="14">
        <v>54</v>
      </c>
      <c r="G19" s="14">
        <v>27</v>
      </c>
      <c r="H19" s="14">
        <v>27</v>
      </c>
      <c r="I19" s="14"/>
      <c r="J19" s="14">
        <v>3</v>
      </c>
      <c r="K19" s="14"/>
      <c r="L19" s="14"/>
      <c r="M19" s="14"/>
      <c r="N19" s="14"/>
      <c r="O19" s="14"/>
      <c r="P19" s="14"/>
      <c r="Q19" s="29"/>
    </row>
    <row r="20" s="1" customFormat="1" ht="28.4" customHeight="1" spans="1:17">
      <c r="A20" s="12"/>
      <c r="B20" s="12"/>
      <c r="C20" s="13" t="s">
        <v>134</v>
      </c>
      <c r="D20" s="14" t="s">
        <v>135</v>
      </c>
      <c r="E20" s="14">
        <v>3</v>
      </c>
      <c r="F20" s="14">
        <v>54</v>
      </c>
      <c r="G20" s="14">
        <v>54</v>
      </c>
      <c r="H20" s="14">
        <v>0</v>
      </c>
      <c r="I20" s="14"/>
      <c r="J20" s="14"/>
      <c r="K20" s="14">
        <v>3</v>
      </c>
      <c r="L20" s="14"/>
      <c r="M20" s="14"/>
      <c r="N20" s="14"/>
      <c r="O20" s="14"/>
      <c r="P20" s="14"/>
      <c r="Q20" s="28"/>
    </row>
    <row r="21" s="1" customFormat="1" ht="37.5" customHeight="1" spans="1:17">
      <c r="A21" s="12"/>
      <c r="B21" s="12"/>
      <c r="C21" s="13" t="s">
        <v>136</v>
      </c>
      <c r="D21" s="14" t="s">
        <v>137</v>
      </c>
      <c r="E21" s="14">
        <v>2</v>
      </c>
      <c r="F21" s="14">
        <v>36</v>
      </c>
      <c r="G21" s="14">
        <v>36</v>
      </c>
      <c r="H21" s="14">
        <v>0</v>
      </c>
      <c r="I21" s="14"/>
      <c r="J21" s="14"/>
      <c r="K21" s="14"/>
      <c r="L21" s="14">
        <v>3</v>
      </c>
      <c r="M21" s="14"/>
      <c r="N21" s="14"/>
      <c r="O21" s="14"/>
      <c r="P21" s="14"/>
      <c r="Q21" s="28"/>
    </row>
    <row r="22" s="1" customFormat="1" ht="34.4" customHeight="1" spans="1:18">
      <c r="A22" s="12"/>
      <c r="B22" s="12"/>
      <c r="C22" s="13" t="s">
        <v>138</v>
      </c>
      <c r="D22" s="14" t="s">
        <v>139</v>
      </c>
      <c r="E22" s="14">
        <v>3</v>
      </c>
      <c r="F22" s="14">
        <v>54</v>
      </c>
      <c r="G22" s="14">
        <v>36</v>
      </c>
      <c r="H22" s="14">
        <v>18</v>
      </c>
      <c r="I22" s="14"/>
      <c r="J22" s="14"/>
      <c r="K22" s="14"/>
      <c r="L22" s="14">
        <v>3</v>
      </c>
      <c r="M22" s="14"/>
      <c r="N22" s="14"/>
      <c r="O22" s="14"/>
      <c r="P22" s="14"/>
      <c r="Q22" s="28"/>
      <c r="R22" s="30"/>
    </row>
    <row r="23" s="1" customFormat="1" ht="34.4" customHeight="1" spans="1:18">
      <c r="A23" s="12"/>
      <c r="B23" s="12"/>
      <c r="C23" s="13" t="s">
        <v>140</v>
      </c>
      <c r="D23" s="14" t="s">
        <v>141</v>
      </c>
      <c r="E23" s="14">
        <v>2</v>
      </c>
      <c r="F23" s="14">
        <v>36</v>
      </c>
      <c r="G23" s="14">
        <v>36</v>
      </c>
      <c r="H23" s="14">
        <v>0</v>
      </c>
      <c r="I23" s="14"/>
      <c r="J23" s="14"/>
      <c r="K23" s="14"/>
      <c r="L23" s="14">
        <v>3</v>
      </c>
      <c r="M23" s="14"/>
      <c r="N23" s="14"/>
      <c r="O23" s="14"/>
      <c r="P23" s="14"/>
      <c r="Q23" s="31"/>
      <c r="R23" s="30"/>
    </row>
    <row r="24" s="1" customFormat="1" ht="34.4" customHeight="1" spans="1:18">
      <c r="A24" s="12"/>
      <c r="B24" s="12"/>
      <c r="C24" s="13" t="s">
        <v>142</v>
      </c>
      <c r="D24" s="14" t="s">
        <v>143</v>
      </c>
      <c r="E24" s="14">
        <v>2</v>
      </c>
      <c r="F24" s="14">
        <v>36</v>
      </c>
      <c r="G24" s="14">
        <v>36</v>
      </c>
      <c r="H24" s="14">
        <v>0</v>
      </c>
      <c r="I24" s="14"/>
      <c r="J24" s="14"/>
      <c r="K24" s="14"/>
      <c r="L24" s="14"/>
      <c r="M24" s="14">
        <v>3</v>
      </c>
      <c r="N24" s="14"/>
      <c r="O24" s="14"/>
      <c r="P24" s="14"/>
      <c r="Q24" s="31"/>
      <c r="R24" s="30"/>
    </row>
    <row r="25" s="1" customFormat="1" ht="27.75" customHeight="1" spans="1:18">
      <c r="A25" s="12"/>
      <c r="B25" s="12"/>
      <c r="C25" s="13" t="s">
        <v>144</v>
      </c>
      <c r="D25" s="14" t="s">
        <v>145</v>
      </c>
      <c r="E25" s="14">
        <v>3</v>
      </c>
      <c r="F25" s="14">
        <v>54</v>
      </c>
      <c r="G25" s="14">
        <v>27</v>
      </c>
      <c r="H25" s="14">
        <v>27</v>
      </c>
      <c r="I25" s="14"/>
      <c r="J25" s="14"/>
      <c r="K25" s="14"/>
      <c r="L25" s="14"/>
      <c r="M25" s="14">
        <v>3</v>
      </c>
      <c r="N25" s="14"/>
      <c r="O25" s="14"/>
      <c r="P25" s="14"/>
      <c r="Q25" s="29"/>
      <c r="R25" s="30"/>
    </row>
    <row r="26" s="1" customFormat="1" ht="39.65" customHeight="1" spans="1:18">
      <c r="A26" s="12"/>
      <c r="B26" s="12"/>
      <c r="C26" s="13" t="s">
        <v>146</v>
      </c>
      <c r="D26" s="14" t="s">
        <v>147</v>
      </c>
      <c r="E26" s="14">
        <v>2</v>
      </c>
      <c r="F26" s="14">
        <v>36</v>
      </c>
      <c r="G26" s="14">
        <v>18</v>
      </c>
      <c r="H26" s="14">
        <v>18</v>
      </c>
      <c r="I26" s="14"/>
      <c r="J26" s="14"/>
      <c r="K26" s="14"/>
      <c r="L26" s="14"/>
      <c r="M26" s="14">
        <v>3</v>
      </c>
      <c r="N26" s="14"/>
      <c r="O26" s="14"/>
      <c r="P26" s="14"/>
      <c r="Q26" s="31"/>
      <c r="R26" s="30"/>
    </row>
    <row r="27" s="1" customFormat="1" ht="39.65" customHeight="1" spans="1:18">
      <c r="A27" s="12"/>
      <c r="B27" s="12"/>
      <c r="C27" s="13" t="s">
        <v>148</v>
      </c>
      <c r="D27" s="14" t="s">
        <v>149</v>
      </c>
      <c r="E27" s="14">
        <v>2</v>
      </c>
      <c r="F27" s="14">
        <v>36</v>
      </c>
      <c r="G27" s="14">
        <v>36</v>
      </c>
      <c r="H27" s="14">
        <v>0</v>
      </c>
      <c r="I27" s="14"/>
      <c r="J27" s="14"/>
      <c r="K27" s="14"/>
      <c r="L27" s="14"/>
      <c r="M27" s="14"/>
      <c r="N27" s="14">
        <v>3</v>
      </c>
      <c r="O27" s="14"/>
      <c r="P27" s="14"/>
      <c r="Q27" s="31"/>
      <c r="R27" s="30"/>
    </row>
    <row r="28" s="1" customFormat="1" ht="24" spans="1:17">
      <c r="A28" s="12"/>
      <c r="B28" s="12"/>
      <c r="C28" s="13" t="s">
        <v>150</v>
      </c>
      <c r="D28" s="14" t="s">
        <v>151</v>
      </c>
      <c r="E28" s="14">
        <v>2</v>
      </c>
      <c r="F28" s="14">
        <v>36</v>
      </c>
      <c r="G28" s="14">
        <v>18</v>
      </c>
      <c r="H28" s="14">
        <v>18</v>
      </c>
      <c r="I28" s="14"/>
      <c r="J28" s="14"/>
      <c r="K28" s="14"/>
      <c r="L28" s="14"/>
      <c r="M28" s="14"/>
      <c r="N28" s="14">
        <v>3</v>
      </c>
      <c r="O28" s="14"/>
      <c r="P28" s="14"/>
      <c r="Q28" s="31"/>
    </row>
    <row r="29" s="1" customFormat="1" ht="21" customHeight="1" spans="1:17">
      <c r="A29" s="12"/>
      <c r="B29" s="12"/>
      <c r="C29" s="15" t="s">
        <v>44</v>
      </c>
      <c r="D29" s="16"/>
      <c r="E29" s="18">
        <f t="shared" ref="E29:H29" si="1">SUM(E17:E28)</f>
        <v>27</v>
      </c>
      <c r="F29" s="18">
        <f t="shared" si="1"/>
        <v>486</v>
      </c>
      <c r="G29" s="18">
        <f t="shared" si="1"/>
        <v>378</v>
      </c>
      <c r="H29" s="18">
        <f t="shared" si="1"/>
        <v>108</v>
      </c>
      <c r="I29" s="18">
        <f ca="1" t="shared" ref="I29:P29" si="2">SUM(I17:I34)</f>
        <v>6</v>
      </c>
      <c r="J29" s="18">
        <f ca="1" t="shared" si="2"/>
        <v>3</v>
      </c>
      <c r="K29" s="18">
        <f ca="1" t="shared" si="2"/>
        <v>3</v>
      </c>
      <c r="L29" s="18">
        <f ca="1" t="shared" si="2"/>
        <v>9</v>
      </c>
      <c r="M29" s="18">
        <f ca="1" t="shared" si="2"/>
        <v>11</v>
      </c>
      <c r="N29" s="18">
        <f ca="1" t="shared" si="2"/>
        <v>6</v>
      </c>
      <c r="O29" s="18">
        <f ca="1" t="shared" si="2"/>
        <v>0</v>
      </c>
      <c r="P29" s="18">
        <f ca="1" t="shared" si="2"/>
        <v>0</v>
      </c>
      <c r="Q29" s="29"/>
    </row>
    <row r="30" s="1" customFormat="1" ht="34.5" customHeight="1" spans="1:17">
      <c r="A30" s="12"/>
      <c r="B30" s="12" t="s">
        <v>152</v>
      </c>
      <c r="C30" s="13" t="s">
        <v>153</v>
      </c>
      <c r="D30" s="14" t="s">
        <v>154</v>
      </c>
      <c r="E30" s="14">
        <v>1</v>
      </c>
      <c r="F30" s="14">
        <v>20</v>
      </c>
      <c r="G30" s="14">
        <v>0</v>
      </c>
      <c r="H30" s="14">
        <v>20</v>
      </c>
      <c r="I30" s="14"/>
      <c r="J30" s="14">
        <v>3</v>
      </c>
      <c r="K30" s="14"/>
      <c r="L30" s="14"/>
      <c r="M30" s="14"/>
      <c r="N30" s="14"/>
      <c r="O30" s="14"/>
      <c r="P30" s="14"/>
      <c r="Q30" s="29"/>
    </row>
    <row r="31" s="1" customFormat="1" ht="34.5" customHeight="1" spans="1:17">
      <c r="A31" s="12"/>
      <c r="B31" s="12"/>
      <c r="C31" s="13" t="s">
        <v>155</v>
      </c>
      <c r="D31" s="14" t="s">
        <v>156</v>
      </c>
      <c r="E31" s="14">
        <v>2</v>
      </c>
      <c r="F31" s="14">
        <v>36</v>
      </c>
      <c r="G31" s="14">
        <v>18</v>
      </c>
      <c r="H31" s="14">
        <v>18</v>
      </c>
      <c r="I31" s="14"/>
      <c r="J31" s="14">
        <v>3</v>
      </c>
      <c r="K31" s="14"/>
      <c r="L31" s="14"/>
      <c r="M31" s="14"/>
      <c r="N31" s="14"/>
      <c r="O31" s="14"/>
      <c r="P31" s="14"/>
      <c r="Q31" s="29"/>
    </row>
    <row r="32" s="1" customFormat="1" ht="34.5" customHeight="1" spans="1:17">
      <c r="A32" s="12"/>
      <c r="B32" s="12"/>
      <c r="C32" s="13" t="s">
        <v>157</v>
      </c>
      <c r="D32" s="14" t="s">
        <v>158</v>
      </c>
      <c r="E32" s="14">
        <v>2</v>
      </c>
      <c r="F32" s="14">
        <v>36</v>
      </c>
      <c r="G32" s="14">
        <v>18</v>
      </c>
      <c r="H32" s="14">
        <v>18</v>
      </c>
      <c r="I32" s="14"/>
      <c r="J32" s="14"/>
      <c r="K32" s="14">
        <v>3</v>
      </c>
      <c r="L32" s="14"/>
      <c r="M32" s="14"/>
      <c r="N32" s="14"/>
      <c r="O32" s="14"/>
      <c r="P32" s="14"/>
      <c r="Q32" s="29"/>
    </row>
    <row r="33" s="1" customFormat="1" ht="34.5" customHeight="1" spans="1:17">
      <c r="A33" s="12"/>
      <c r="B33" s="12"/>
      <c r="C33" s="13" t="s">
        <v>159</v>
      </c>
      <c r="D33" s="14" t="s">
        <v>160</v>
      </c>
      <c r="E33" s="14">
        <v>2</v>
      </c>
      <c r="F33" s="14">
        <v>36</v>
      </c>
      <c r="G33" s="14">
        <v>18</v>
      </c>
      <c r="H33" s="14">
        <v>18</v>
      </c>
      <c r="I33" s="14"/>
      <c r="J33" s="14"/>
      <c r="K33" s="14"/>
      <c r="L33" s="14">
        <v>3</v>
      </c>
      <c r="M33" s="14"/>
      <c r="N33" s="14"/>
      <c r="O33" s="14"/>
      <c r="P33" s="14"/>
      <c r="Q33" s="29"/>
    </row>
    <row r="34" s="1" customFormat="1" ht="34.5" customHeight="1" spans="1:17">
      <c r="A34" s="12"/>
      <c r="B34" s="12"/>
      <c r="C34" s="19" t="s">
        <v>161</v>
      </c>
      <c r="D34" s="20" t="s">
        <v>162</v>
      </c>
      <c r="E34" s="20">
        <v>1</v>
      </c>
      <c r="F34" s="20">
        <v>20</v>
      </c>
      <c r="G34" s="20">
        <v>20</v>
      </c>
      <c r="H34" s="20"/>
      <c r="I34" s="20"/>
      <c r="J34" s="20"/>
      <c r="K34" s="20"/>
      <c r="L34" s="20"/>
      <c r="M34" s="20">
        <v>2</v>
      </c>
      <c r="N34" s="20"/>
      <c r="O34" s="20"/>
      <c r="P34" s="20"/>
      <c r="Q34" s="29"/>
    </row>
    <row r="35" s="1" customFormat="1" ht="34.5" customHeight="1" spans="1:17">
      <c r="A35" s="12"/>
      <c r="B35" s="12"/>
      <c r="C35" s="13" t="s">
        <v>163</v>
      </c>
      <c r="D35" s="14" t="s">
        <v>164</v>
      </c>
      <c r="E35" s="21">
        <v>2</v>
      </c>
      <c r="F35" s="21">
        <v>36</v>
      </c>
      <c r="G35" s="21">
        <v>18</v>
      </c>
      <c r="H35" s="21">
        <v>18</v>
      </c>
      <c r="I35" s="24"/>
      <c r="J35" s="24"/>
      <c r="K35" s="27"/>
      <c r="L35" s="21"/>
      <c r="M35" s="24">
        <v>3</v>
      </c>
      <c r="N35" s="21"/>
      <c r="O35" s="21"/>
      <c r="P35" s="21"/>
      <c r="Q35" s="31"/>
    </row>
    <row r="36" s="1" customFormat="1" ht="34.5" customHeight="1" spans="1:17">
      <c r="A36" s="12"/>
      <c r="B36" s="12"/>
      <c r="C36" s="13" t="s">
        <v>165</v>
      </c>
      <c r="D36" s="14" t="s">
        <v>166</v>
      </c>
      <c r="E36" s="14">
        <v>2</v>
      </c>
      <c r="F36" s="14">
        <v>36</v>
      </c>
      <c r="G36" s="14">
        <v>18</v>
      </c>
      <c r="H36" s="14">
        <v>18</v>
      </c>
      <c r="I36" s="14"/>
      <c r="J36" s="14"/>
      <c r="K36" s="14"/>
      <c r="L36" s="14"/>
      <c r="M36" s="14">
        <v>3</v>
      </c>
      <c r="N36" s="14"/>
      <c r="O36" s="14"/>
      <c r="P36" s="14"/>
      <c r="Q36" s="29"/>
    </row>
    <row r="37" s="1" customFormat="1" ht="34.5" customHeight="1" spans="1:17">
      <c r="A37" s="12"/>
      <c r="B37" s="12"/>
      <c r="C37" s="13" t="s">
        <v>167</v>
      </c>
      <c r="D37" s="14" t="s">
        <v>168</v>
      </c>
      <c r="E37" s="14">
        <v>2</v>
      </c>
      <c r="F37" s="14">
        <v>36</v>
      </c>
      <c r="G37" s="14">
        <v>18</v>
      </c>
      <c r="H37" s="14">
        <v>18</v>
      </c>
      <c r="I37" s="14"/>
      <c r="J37" s="14"/>
      <c r="K37" s="14"/>
      <c r="L37" s="14"/>
      <c r="M37" s="14">
        <v>2</v>
      </c>
      <c r="N37" s="14"/>
      <c r="O37" s="14"/>
      <c r="P37" s="14"/>
      <c r="Q37" s="29"/>
    </row>
    <row r="38" s="1" customFormat="1" ht="34.5" customHeight="1" spans="1:17">
      <c r="A38" s="12"/>
      <c r="B38" s="12"/>
      <c r="C38" s="13" t="s">
        <v>169</v>
      </c>
      <c r="D38" s="14" t="s">
        <v>170</v>
      </c>
      <c r="E38" s="14">
        <v>1</v>
      </c>
      <c r="F38" s="14">
        <v>20</v>
      </c>
      <c r="G38" s="14">
        <v>0</v>
      </c>
      <c r="H38" s="14">
        <v>20</v>
      </c>
      <c r="I38" s="14"/>
      <c r="J38" s="14"/>
      <c r="K38" s="14"/>
      <c r="L38" s="14"/>
      <c r="M38" s="14" t="s">
        <v>171</v>
      </c>
      <c r="N38" s="14"/>
      <c r="O38" s="14"/>
      <c r="P38" s="14"/>
      <c r="Q38" s="29"/>
    </row>
    <row r="39" s="1" customFormat="1" ht="34.5" customHeight="1" spans="1:17">
      <c r="A39" s="12"/>
      <c r="B39" s="12"/>
      <c r="C39" s="13" t="s">
        <v>172</v>
      </c>
      <c r="D39" s="14" t="s">
        <v>173</v>
      </c>
      <c r="E39" s="22">
        <v>3</v>
      </c>
      <c r="F39" s="20">
        <v>54</v>
      </c>
      <c r="G39" s="20">
        <v>27</v>
      </c>
      <c r="H39" s="20">
        <v>27</v>
      </c>
      <c r="I39" s="14"/>
      <c r="J39" s="14"/>
      <c r="K39" s="14"/>
      <c r="L39" s="14"/>
      <c r="M39" s="14"/>
      <c r="N39" s="14">
        <v>3</v>
      </c>
      <c r="O39" s="14"/>
      <c r="P39" s="14"/>
      <c r="Q39" s="29"/>
    </row>
    <row r="40" s="1" customFormat="1" ht="34.5" customHeight="1" spans="1:17">
      <c r="A40" s="12"/>
      <c r="B40" s="12"/>
      <c r="C40" s="13" t="s">
        <v>174</v>
      </c>
      <c r="D40" s="14" t="s">
        <v>175</v>
      </c>
      <c r="E40" s="21">
        <v>2</v>
      </c>
      <c r="F40" s="21">
        <v>36</v>
      </c>
      <c r="G40" s="21">
        <v>18</v>
      </c>
      <c r="H40" s="21">
        <v>18</v>
      </c>
      <c r="I40" s="21"/>
      <c r="J40" s="21"/>
      <c r="K40" s="21"/>
      <c r="L40" s="21"/>
      <c r="M40" s="21"/>
      <c r="N40" s="21">
        <v>3</v>
      </c>
      <c r="O40" s="14"/>
      <c r="P40" s="14"/>
      <c r="Q40" s="29"/>
    </row>
    <row r="41" s="1" customFormat="1" ht="34.5" customHeight="1" spans="1:17">
      <c r="A41" s="12"/>
      <c r="B41" s="12"/>
      <c r="C41" s="13" t="s">
        <v>176</v>
      </c>
      <c r="D41" s="14" t="s">
        <v>177</v>
      </c>
      <c r="E41" s="14">
        <v>2</v>
      </c>
      <c r="F41" s="14">
        <v>36</v>
      </c>
      <c r="G41" s="14">
        <v>18</v>
      </c>
      <c r="H41" s="14">
        <v>18</v>
      </c>
      <c r="I41" s="14"/>
      <c r="J41" s="14"/>
      <c r="K41" s="14"/>
      <c r="L41" s="14"/>
      <c r="M41" s="14"/>
      <c r="N41" s="14">
        <v>3</v>
      </c>
      <c r="O41" s="14"/>
      <c r="P41" s="14"/>
      <c r="Q41" s="29"/>
    </row>
    <row r="42" s="1" customFormat="1" ht="34.5" customHeight="1" spans="1:17">
      <c r="A42" s="12"/>
      <c r="B42" s="12"/>
      <c r="C42" s="13" t="s">
        <v>178</v>
      </c>
      <c r="D42" s="14" t="s">
        <v>179</v>
      </c>
      <c r="E42" s="21">
        <v>2</v>
      </c>
      <c r="F42" s="21">
        <v>36</v>
      </c>
      <c r="G42" s="21">
        <v>18</v>
      </c>
      <c r="H42" s="21">
        <v>18</v>
      </c>
      <c r="I42" s="14"/>
      <c r="J42" s="14"/>
      <c r="K42" s="14"/>
      <c r="L42" s="14"/>
      <c r="M42" s="14"/>
      <c r="N42" s="14">
        <v>3</v>
      </c>
      <c r="O42" s="14"/>
      <c r="P42" s="14"/>
      <c r="Q42" s="29"/>
    </row>
    <row r="43" s="1" customFormat="1" ht="34.5" customHeight="1" spans="1:18">
      <c r="A43" s="12"/>
      <c r="B43" s="12"/>
      <c r="C43" s="13" t="s">
        <v>180</v>
      </c>
      <c r="D43" s="14" t="s">
        <v>181</v>
      </c>
      <c r="E43" s="14">
        <v>2</v>
      </c>
      <c r="F43" s="14">
        <f t="shared" ref="F43:F53" si="3">E43*20</f>
        <v>40</v>
      </c>
      <c r="G43" s="14">
        <v>0</v>
      </c>
      <c r="H43" s="14">
        <f t="shared" ref="H43:H53" si="4">F43</f>
        <v>40</v>
      </c>
      <c r="I43" s="14"/>
      <c r="J43" s="14"/>
      <c r="K43" s="14"/>
      <c r="L43" s="14"/>
      <c r="M43" s="14"/>
      <c r="N43" s="14">
        <v>3</v>
      </c>
      <c r="O43" s="14"/>
      <c r="P43" s="14"/>
      <c r="Q43" s="32"/>
      <c r="R43" s="33"/>
    </row>
    <row r="44" s="1" customFormat="1" ht="21" customHeight="1" spans="1:17">
      <c r="A44" s="12"/>
      <c r="B44" s="12"/>
      <c r="C44" s="15" t="s">
        <v>44</v>
      </c>
      <c r="D44" s="16"/>
      <c r="E44" s="18">
        <f t="shared" ref="E44:J44" si="5">SUM(E30:E43)</f>
        <v>26</v>
      </c>
      <c r="F44" s="18">
        <f t="shared" si="5"/>
        <v>478</v>
      </c>
      <c r="G44" s="18">
        <f t="shared" si="5"/>
        <v>209</v>
      </c>
      <c r="H44" s="18">
        <f t="shared" si="5"/>
        <v>269</v>
      </c>
      <c r="I44" s="18">
        <f t="shared" si="5"/>
        <v>0</v>
      </c>
      <c r="J44" s="18">
        <f t="shared" si="5"/>
        <v>6</v>
      </c>
      <c r="K44" s="18">
        <f t="shared" ref="K44:N44" si="6">SUM(K31:K43)</f>
        <v>3</v>
      </c>
      <c r="L44" s="18">
        <f t="shared" si="6"/>
        <v>3</v>
      </c>
      <c r="M44" s="18">
        <f t="shared" si="6"/>
        <v>10</v>
      </c>
      <c r="N44" s="18">
        <f t="shared" si="6"/>
        <v>15</v>
      </c>
      <c r="O44" s="18">
        <f>SUM(O30:O43)</f>
        <v>0</v>
      </c>
      <c r="P44" s="18">
        <f>SUM(P30:P43)</f>
        <v>0</v>
      </c>
      <c r="Q44" s="29"/>
    </row>
    <row r="45" s="1" customFormat="1" ht="58.5" customHeight="1" spans="1:17">
      <c r="A45" s="12"/>
      <c r="B45" s="12" t="s">
        <v>182</v>
      </c>
      <c r="C45" s="13" t="s">
        <v>183</v>
      </c>
      <c r="D45" s="14" t="s">
        <v>184</v>
      </c>
      <c r="E45" s="14">
        <v>1</v>
      </c>
      <c r="F45" s="14">
        <f t="shared" si="3"/>
        <v>20</v>
      </c>
      <c r="G45" s="23">
        <v>0</v>
      </c>
      <c r="H45" s="14">
        <f t="shared" si="4"/>
        <v>20</v>
      </c>
      <c r="I45" s="14">
        <v>2</v>
      </c>
      <c r="J45" s="14"/>
      <c r="K45" s="14"/>
      <c r="L45" s="14"/>
      <c r="M45" s="14"/>
      <c r="N45" s="14"/>
      <c r="O45" s="14"/>
      <c r="P45" s="14"/>
      <c r="Q45" s="29"/>
    </row>
    <row r="46" s="1" customFormat="1" ht="40.9" customHeight="1" spans="1:17">
      <c r="A46" s="12"/>
      <c r="B46" s="12"/>
      <c r="C46" s="13" t="s">
        <v>185</v>
      </c>
      <c r="D46" s="14" t="s">
        <v>186</v>
      </c>
      <c r="E46" s="14">
        <v>1</v>
      </c>
      <c r="F46" s="14">
        <f t="shared" si="3"/>
        <v>20</v>
      </c>
      <c r="G46" s="14">
        <v>0</v>
      </c>
      <c r="H46" s="14">
        <f t="shared" si="4"/>
        <v>20</v>
      </c>
      <c r="I46" s="14"/>
      <c r="J46" s="14"/>
      <c r="K46" s="14">
        <v>3</v>
      </c>
      <c r="L46" s="14"/>
      <c r="M46" s="14"/>
      <c r="N46" s="14"/>
      <c r="O46" s="14"/>
      <c r="P46" s="14"/>
      <c r="Q46" s="29"/>
    </row>
    <row r="47" s="1" customFormat="1" ht="34" customHeight="1" spans="1:17">
      <c r="A47" s="12"/>
      <c r="B47" s="12"/>
      <c r="C47" s="13" t="s">
        <v>187</v>
      </c>
      <c r="D47" s="14" t="s">
        <v>188</v>
      </c>
      <c r="E47" s="14">
        <v>2</v>
      </c>
      <c r="F47" s="14">
        <f t="shared" si="3"/>
        <v>40</v>
      </c>
      <c r="G47" s="14">
        <v>0</v>
      </c>
      <c r="H47" s="14">
        <f t="shared" si="4"/>
        <v>40</v>
      </c>
      <c r="I47" s="14"/>
      <c r="J47" s="14"/>
      <c r="K47" s="14">
        <v>3</v>
      </c>
      <c r="L47" s="14"/>
      <c r="M47" s="14"/>
      <c r="N47" s="14"/>
      <c r="O47" s="14"/>
      <c r="P47" s="14"/>
      <c r="Q47" s="29"/>
    </row>
    <row r="48" s="1" customFormat="1" ht="34" customHeight="1" spans="1:17">
      <c r="A48" s="12"/>
      <c r="B48" s="12"/>
      <c r="C48" s="13" t="s">
        <v>189</v>
      </c>
      <c r="D48" s="14" t="s">
        <v>190</v>
      </c>
      <c r="E48" s="14">
        <v>1</v>
      </c>
      <c r="F48" s="14">
        <f t="shared" si="3"/>
        <v>20</v>
      </c>
      <c r="G48" s="14">
        <v>0</v>
      </c>
      <c r="H48" s="14">
        <f t="shared" si="4"/>
        <v>20</v>
      </c>
      <c r="I48" s="14"/>
      <c r="J48" s="14"/>
      <c r="K48" s="14">
        <v>3</v>
      </c>
      <c r="L48" s="14"/>
      <c r="M48" s="14"/>
      <c r="N48" s="14"/>
      <c r="O48" s="14"/>
      <c r="P48" s="14"/>
      <c r="Q48" s="29"/>
    </row>
    <row r="49" s="1" customFormat="1" ht="34" customHeight="1" spans="1:17">
      <c r="A49" s="12"/>
      <c r="B49" s="12"/>
      <c r="C49" s="13" t="s">
        <v>191</v>
      </c>
      <c r="D49" s="14" t="s">
        <v>192</v>
      </c>
      <c r="E49" s="14">
        <v>1</v>
      </c>
      <c r="F49" s="14">
        <f t="shared" si="3"/>
        <v>20</v>
      </c>
      <c r="G49" s="14">
        <v>0</v>
      </c>
      <c r="H49" s="14">
        <f t="shared" si="4"/>
        <v>20</v>
      </c>
      <c r="I49" s="14"/>
      <c r="J49" s="14"/>
      <c r="K49" s="14"/>
      <c r="L49" s="14">
        <v>3</v>
      </c>
      <c r="M49" s="14"/>
      <c r="N49" s="14"/>
      <c r="O49" s="14"/>
      <c r="P49" s="14"/>
      <c r="Q49" s="29"/>
    </row>
    <row r="50" s="1" customFormat="1" ht="34" customHeight="1" spans="1:17">
      <c r="A50" s="12"/>
      <c r="B50" s="12"/>
      <c r="C50" s="13" t="s">
        <v>193</v>
      </c>
      <c r="D50" s="14" t="s">
        <v>194</v>
      </c>
      <c r="E50" s="14">
        <v>1</v>
      </c>
      <c r="F50" s="14">
        <f t="shared" si="3"/>
        <v>20</v>
      </c>
      <c r="G50" s="14">
        <v>0</v>
      </c>
      <c r="H50" s="14">
        <f t="shared" si="4"/>
        <v>20</v>
      </c>
      <c r="I50" s="14"/>
      <c r="J50" s="14"/>
      <c r="K50" s="14"/>
      <c r="L50" s="14">
        <v>3</v>
      </c>
      <c r="M50" s="14"/>
      <c r="N50" s="14"/>
      <c r="O50" s="14"/>
      <c r="P50" s="14"/>
      <c r="Q50" s="29"/>
    </row>
    <row r="51" s="1" customFormat="1" ht="43" customHeight="1" spans="1:17">
      <c r="A51" s="12"/>
      <c r="B51" s="12"/>
      <c r="C51" s="13" t="s">
        <v>195</v>
      </c>
      <c r="D51" s="14" t="s">
        <v>196</v>
      </c>
      <c r="E51" s="14">
        <v>1</v>
      </c>
      <c r="F51" s="14">
        <f t="shared" si="3"/>
        <v>20</v>
      </c>
      <c r="G51" s="14">
        <v>0</v>
      </c>
      <c r="H51" s="14">
        <f t="shared" si="4"/>
        <v>20</v>
      </c>
      <c r="I51" s="14"/>
      <c r="J51" s="14"/>
      <c r="K51" s="14"/>
      <c r="L51" s="14"/>
      <c r="M51" s="25">
        <v>3</v>
      </c>
      <c r="N51" s="14"/>
      <c r="O51" s="14"/>
      <c r="P51" s="14"/>
      <c r="Q51" s="29"/>
    </row>
    <row r="52" s="1" customFormat="1" ht="32.5" customHeight="1" spans="1:17">
      <c r="A52" s="12"/>
      <c r="B52" s="12"/>
      <c r="C52" s="13" t="s">
        <v>197</v>
      </c>
      <c r="D52" s="14" t="s">
        <v>198</v>
      </c>
      <c r="E52" s="14">
        <v>2</v>
      </c>
      <c r="F52" s="14">
        <f t="shared" si="3"/>
        <v>40</v>
      </c>
      <c r="G52" s="24">
        <v>0</v>
      </c>
      <c r="H52" s="14">
        <f t="shared" si="4"/>
        <v>40</v>
      </c>
      <c r="I52" s="24"/>
      <c r="J52" s="24"/>
      <c r="K52" s="24"/>
      <c r="L52" s="24"/>
      <c r="M52" s="24">
        <v>3</v>
      </c>
      <c r="N52" s="24"/>
      <c r="O52" s="14"/>
      <c r="P52" s="14"/>
      <c r="Q52" s="29"/>
    </row>
    <row r="53" s="1" customFormat="1" ht="34.9" customHeight="1" spans="1:17">
      <c r="A53" s="12"/>
      <c r="B53" s="12"/>
      <c r="C53" s="13" t="s">
        <v>199</v>
      </c>
      <c r="D53" s="14" t="s">
        <v>200</v>
      </c>
      <c r="E53" s="14">
        <v>2</v>
      </c>
      <c r="F53" s="14">
        <f t="shared" si="3"/>
        <v>40</v>
      </c>
      <c r="G53" s="14">
        <v>0</v>
      </c>
      <c r="H53" s="14">
        <f t="shared" si="4"/>
        <v>40</v>
      </c>
      <c r="I53" s="14"/>
      <c r="J53" s="14"/>
      <c r="K53" s="14"/>
      <c r="L53" s="14"/>
      <c r="M53" s="14">
        <v>3</v>
      </c>
      <c r="N53" s="14"/>
      <c r="O53" s="14"/>
      <c r="P53" s="14"/>
      <c r="Q53" s="29"/>
    </row>
    <row r="54" s="1" customFormat="1" ht="34.9" customHeight="1" spans="1:17">
      <c r="A54" s="12"/>
      <c r="B54" s="12"/>
      <c r="C54" s="25" t="s">
        <v>201</v>
      </c>
      <c r="D54" s="14" t="s">
        <v>202</v>
      </c>
      <c r="E54" s="14">
        <v>1</v>
      </c>
      <c r="F54" s="14">
        <v>20</v>
      </c>
      <c r="G54" s="14">
        <v>0</v>
      </c>
      <c r="H54" s="14">
        <v>20</v>
      </c>
      <c r="I54" s="14"/>
      <c r="J54" s="14"/>
      <c r="K54" s="14"/>
      <c r="L54" s="14"/>
      <c r="M54" s="14"/>
      <c r="N54" s="14"/>
      <c r="O54" s="14" t="s">
        <v>171</v>
      </c>
      <c r="P54" s="14"/>
      <c r="Q54" s="29"/>
    </row>
    <row r="55" s="1" customFormat="1" ht="33" customHeight="1" spans="1:17">
      <c r="A55" s="12"/>
      <c r="B55" s="12"/>
      <c r="C55" s="13" t="s">
        <v>203</v>
      </c>
      <c r="D55" s="14" t="s">
        <v>204</v>
      </c>
      <c r="E55" s="14">
        <v>1</v>
      </c>
      <c r="F55" s="14">
        <f>E55*20</f>
        <v>20</v>
      </c>
      <c r="G55" s="14">
        <v>0</v>
      </c>
      <c r="H55" s="14">
        <f>F55</f>
        <v>20</v>
      </c>
      <c r="I55" s="14"/>
      <c r="J55" s="14"/>
      <c r="K55" s="14"/>
      <c r="L55" s="14"/>
      <c r="M55" s="14"/>
      <c r="N55" s="14"/>
      <c r="O55" s="14" t="s">
        <v>171</v>
      </c>
      <c r="P55" s="14"/>
      <c r="Q55" s="29"/>
    </row>
    <row r="56" s="1" customFormat="1" ht="36" spans="1:17">
      <c r="A56" s="12"/>
      <c r="B56" s="12"/>
      <c r="C56" s="19" t="s">
        <v>205</v>
      </c>
      <c r="D56" s="20" t="s">
        <v>206</v>
      </c>
      <c r="E56" s="20">
        <v>1</v>
      </c>
      <c r="F56" s="20">
        <v>20</v>
      </c>
      <c r="G56" s="20"/>
      <c r="H56" s="20">
        <f>F56</f>
        <v>20</v>
      </c>
      <c r="I56" s="20"/>
      <c r="J56" s="20"/>
      <c r="K56" s="20"/>
      <c r="L56" s="20"/>
      <c r="M56" s="20"/>
      <c r="N56" s="20">
        <v>3</v>
      </c>
      <c r="O56" s="20"/>
      <c r="P56" s="20"/>
      <c r="Q56" s="29"/>
    </row>
    <row r="57" s="1" customFormat="1" ht="21" customHeight="1" spans="1:17">
      <c r="A57" s="12"/>
      <c r="B57" s="12"/>
      <c r="C57" s="13" t="s">
        <v>207</v>
      </c>
      <c r="D57" s="14" t="s">
        <v>208</v>
      </c>
      <c r="E57" s="14">
        <v>1</v>
      </c>
      <c r="F57" s="24" t="s">
        <v>209</v>
      </c>
      <c r="G57" s="14">
        <v>0</v>
      </c>
      <c r="H57" s="24" t="s">
        <v>209</v>
      </c>
      <c r="I57" s="24"/>
      <c r="J57" s="24"/>
      <c r="K57" s="24"/>
      <c r="L57" s="24"/>
      <c r="M57" s="24"/>
      <c r="N57" s="24" t="s">
        <v>209</v>
      </c>
      <c r="O57" s="24"/>
      <c r="P57" s="24"/>
      <c r="Q57" s="29"/>
    </row>
    <row r="58" s="1" customFormat="1" ht="20.15" customHeight="1" spans="1:17">
      <c r="A58" s="12"/>
      <c r="B58" s="12"/>
      <c r="C58" s="13" t="s">
        <v>210</v>
      </c>
      <c r="D58" s="14" t="s">
        <v>211</v>
      </c>
      <c r="E58" s="14">
        <v>2</v>
      </c>
      <c r="F58" s="24" t="s">
        <v>212</v>
      </c>
      <c r="G58" s="14">
        <v>0</v>
      </c>
      <c r="H58" s="24" t="s">
        <v>212</v>
      </c>
      <c r="I58" s="24"/>
      <c r="J58" s="24"/>
      <c r="K58" s="24"/>
      <c r="L58" s="24"/>
      <c r="M58" s="24"/>
      <c r="N58" s="24"/>
      <c r="O58" s="24" t="s">
        <v>212</v>
      </c>
      <c r="P58" s="24"/>
      <c r="Q58" s="29"/>
    </row>
    <row r="59" s="1" customFormat="1" ht="24" spans="1:17">
      <c r="A59" s="12"/>
      <c r="B59" s="12"/>
      <c r="C59" s="13" t="s">
        <v>213</v>
      </c>
      <c r="D59" s="14" t="s">
        <v>214</v>
      </c>
      <c r="E59" s="14">
        <v>12</v>
      </c>
      <c r="F59" s="14" t="s">
        <v>215</v>
      </c>
      <c r="G59" s="14">
        <v>0</v>
      </c>
      <c r="H59" s="14" t="s">
        <v>215</v>
      </c>
      <c r="I59" s="14"/>
      <c r="J59" s="14"/>
      <c r="K59" s="14"/>
      <c r="L59" s="14"/>
      <c r="M59" s="14"/>
      <c r="N59" s="14"/>
      <c r="O59" s="25" t="s">
        <v>216</v>
      </c>
      <c r="P59" s="14"/>
      <c r="Q59" s="29"/>
    </row>
    <row r="60" s="1" customFormat="1" ht="16.5" customHeight="1" spans="1:17">
      <c r="A60" s="12"/>
      <c r="B60" s="12"/>
      <c r="C60" s="15" t="s">
        <v>44</v>
      </c>
      <c r="D60" s="16"/>
      <c r="E60" s="18">
        <f t="shared" ref="E60:M60" si="7">SUM(E45:E59)</f>
        <v>30</v>
      </c>
      <c r="F60" s="18">
        <f>E60*20</f>
        <v>600</v>
      </c>
      <c r="G60" s="18">
        <f t="shared" si="7"/>
        <v>0</v>
      </c>
      <c r="H60" s="18">
        <v>600</v>
      </c>
      <c r="I60" s="18">
        <f t="shared" si="7"/>
        <v>2</v>
      </c>
      <c r="J60" s="18">
        <f t="shared" si="7"/>
        <v>0</v>
      </c>
      <c r="K60" s="18">
        <f t="shared" si="7"/>
        <v>9</v>
      </c>
      <c r="L60" s="18">
        <f t="shared" si="7"/>
        <v>6</v>
      </c>
      <c r="M60" s="18">
        <f t="shared" si="7"/>
        <v>9</v>
      </c>
      <c r="N60" s="14">
        <v>2</v>
      </c>
      <c r="O60" s="14">
        <v>6</v>
      </c>
      <c r="P60" s="14"/>
      <c r="Q60" s="29"/>
    </row>
    <row r="61" ht="14.15" customHeight="1" spans="1:17">
      <c r="A61" s="26" t="s">
        <v>271</v>
      </c>
      <c r="B61" s="26"/>
      <c r="C61" s="26"/>
      <c r="D61" s="26"/>
      <c r="E61" s="26"/>
      <c r="F61" s="26"/>
      <c r="G61" s="26"/>
      <c r="H61" s="26"/>
      <c r="I61" s="26"/>
      <c r="J61" s="26"/>
      <c r="K61" s="26"/>
      <c r="L61" s="26"/>
      <c r="M61" s="26"/>
      <c r="N61" s="26"/>
      <c r="O61" s="26"/>
      <c r="P61" s="26"/>
      <c r="Q61" s="26"/>
    </row>
    <row r="62" spans="1:17">
      <c r="A62" s="26"/>
      <c r="B62" s="26"/>
      <c r="C62" s="26"/>
      <c r="D62" s="26"/>
      <c r="E62" s="26"/>
      <c r="F62" s="26"/>
      <c r="G62" s="26"/>
      <c r="H62" s="26"/>
      <c r="I62" s="26"/>
      <c r="J62" s="26"/>
      <c r="K62" s="26"/>
      <c r="L62" s="26"/>
      <c r="M62" s="26"/>
      <c r="N62" s="26"/>
      <c r="O62" s="26"/>
      <c r="P62" s="26"/>
      <c r="Q62" s="26"/>
    </row>
    <row r="63" spans="1:17">
      <c r="A63" s="26"/>
      <c r="B63" s="26"/>
      <c r="C63" s="26"/>
      <c r="D63" s="26"/>
      <c r="E63" s="26"/>
      <c r="F63" s="26"/>
      <c r="G63" s="26"/>
      <c r="H63" s="26"/>
      <c r="I63" s="26"/>
      <c r="J63" s="26"/>
      <c r="K63" s="26"/>
      <c r="L63" s="26"/>
      <c r="M63" s="26"/>
      <c r="N63" s="26"/>
      <c r="O63" s="26"/>
      <c r="P63" s="26"/>
      <c r="Q63" s="26"/>
    </row>
  </sheetData>
  <mergeCells count="27">
    <mergeCell ref="A1:B1"/>
    <mergeCell ref="A2:P2"/>
    <mergeCell ref="A3:B3"/>
    <mergeCell ref="A4:P4"/>
    <mergeCell ref="E5:H5"/>
    <mergeCell ref="I5:P5"/>
    <mergeCell ref="I6:J6"/>
    <mergeCell ref="K6:L6"/>
    <mergeCell ref="M6:N6"/>
    <mergeCell ref="O6:P6"/>
    <mergeCell ref="C16:D16"/>
    <mergeCell ref="C29:D29"/>
    <mergeCell ref="C44:D44"/>
    <mergeCell ref="C60:D60"/>
    <mergeCell ref="A8:A60"/>
    <mergeCell ref="B8:B16"/>
    <mergeCell ref="B17:B29"/>
    <mergeCell ref="B30:B44"/>
    <mergeCell ref="B45:B60"/>
    <mergeCell ref="C5:C7"/>
    <mergeCell ref="D5:D7"/>
    <mergeCell ref="E6:E7"/>
    <mergeCell ref="F6:F7"/>
    <mergeCell ref="G6:G7"/>
    <mergeCell ref="H6:H7"/>
    <mergeCell ref="A5:B7"/>
    <mergeCell ref="A61:Q63"/>
  </mergeCells>
  <hyperlinks>
    <hyperlink ref="D35" r:id="rId1" display="Web Programming Technology"/>
  </hyperlink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附表一 分表一 </vt:lpstr>
      <vt:lpstr>附表一分表二</vt:lpstr>
      <vt:lpstr>附表二</vt:lpstr>
      <vt:lpstr>附表三</vt:lpstr>
      <vt:lpstr>附表四</vt:lpstr>
      <vt:lpstr>附表五</vt:lpstr>
      <vt:lpstr>附表六分表一</vt:lpstr>
      <vt:lpstr>附表六分表二</vt:lpstr>
      <vt:lpstr>附表六分表三</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pc</cp:lastModifiedBy>
  <dcterms:created xsi:type="dcterms:W3CDTF">2020-05-26T01:49:00Z</dcterms:created>
  <cp:lastPrinted>2020-07-07T00:21:00Z</cp:lastPrinted>
  <dcterms:modified xsi:type="dcterms:W3CDTF">2022-08-23T08:37:58Z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2052-11.1.0.12156</vt:lpwstr>
  </property>
  <property fmtid="{D5CDD505-2E9C-101B-9397-08002B2CF9AE}" pid="3" name="ICV">
    <vt:lpwstr>140536EAD1D241468E107E2D3A0EB16F</vt:lpwstr>
  </property>
</Properties>
</file>