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390" activeTab="1"/>
  </bookViews>
  <sheets>
    <sheet name="附表一 分表一" sheetId="22" r:id="rId1"/>
    <sheet name="附表一分表二" sheetId="25" r:id="rId2"/>
    <sheet name="附表二" sheetId="3" r:id="rId3"/>
    <sheet name="附表三" sheetId="5" r:id="rId4"/>
    <sheet name="附表四" sheetId="7" r:id="rId5"/>
    <sheet name="附表五" sheetId="19" r:id="rId6"/>
    <sheet name="附表六分表一" sheetId="13" r:id="rId7"/>
    <sheet name="附表六分表二" sheetId="17" r:id="rId8"/>
    <sheet name="附表六分表三" sheetId="20" r:id="rId9"/>
  </sheets>
  <externalReferences>
    <externalReference r:id="rId10"/>
    <externalReference r:id="rId11"/>
  </externalReferences>
  <calcPr calcId="144525"/>
</workbook>
</file>

<file path=xl/sharedStrings.xml><?xml version="1.0" encoding="utf-8"?>
<sst xmlns="http://schemas.openxmlformats.org/spreadsheetml/2006/main" count="830" uniqueCount="285">
  <si>
    <t>附表一</t>
  </si>
  <si>
    <t>分表一</t>
  </si>
  <si>
    <t>公共教育课程、成长必修+劳动教育计划进程表</t>
  </si>
  <si>
    <t>课程性质</t>
  </si>
  <si>
    <t>课程中文名称</t>
  </si>
  <si>
    <t>课程英文名称</t>
  </si>
  <si>
    <t>课程学分、学时分配</t>
  </si>
  <si>
    <t>各学年、学期每周课内学时</t>
  </si>
  <si>
    <t>学分</t>
  </si>
  <si>
    <t>总学时</t>
  </si>
  <si>
    <t>讲授学时</t>
  </si>
  <si>
    <t>实践学时</t>
  </si>
  <si>
    <t>1学年</t>
  </si>
  <si>
    <t>2学年</t>
  </si>
  <si>
    <t>3学年</t>
  </si>
  <si>
    <t>4学年</t>
  </si>
  <si>
    <t>公共教育</t>
  </si>
  <si>
    <t>公共必修课</t>
  </si>
  <si>
    <t>大学体育（一）</t>
  </si>
  <si>
    <t>Physical Education</t>
  </si>
  <si>
    <t>大学体育（二）</t>
  </si>
  <si>
    <t>大学体育（三）</t>
  </si>
  <si>
    <t>大学体育（四）</t>
  </si>
  <si>
    <r>
      <rPr>
        <sz val="9"/>
        <color rgb="FF000000"/>
        <rFont val="楷体"/>
        <charset val="134"/>
      </rPr>
      <t>大学英语</t>
    </r>
    <r>
      <rPr>
        <sz val="9"/>
        <color rgb="FF000000"/>
        <rFont val="宋体"/>
        <charset val="134"/>
      </rPr>
      <t>（一）</t>
    </r>
  </si>
  <si>
    <r>
      <rPr>
        <sz val="9"/>
        <color rgb="FF000000"/>
        <rFont val="Times New Roman"/>
        <charset val="134"/>
      </rPr>
      <t>College English</t>
    </r>
    <r>
      <rPr>
        <sz val="9"/>
        <color rgb="FF000000"/>
        <rFont val="宋体"/>
        <charset val="134"/>
      </rPr>
      <t>（一）</t>
    </r>
  </si>
  <si>
    <r>
      <rPr>
        <sz val="9"/>
        <color rgb="FF000000"/>
        <rFont val="楷体"/>
        <charset val="134"/>
      </rPr>
      <t>大学英语</t>
    </r>
    <r>
      <rPr>
        <sz val="9"/>
        <color rgb="FF000000"/>
        <rFont val="宋体"/>
        <charset val="134"/>
      </rPr>
      <t>（二）</t>
    </r>
  </si>
  <si>
    <r>
      <rPr>
        <sz val="9"/>
        <color rgb="FF000000"/>
        <rFont val="Times New Roman"/>
        <charset val="134"/>
      </rPr>
      <t>College English</t>
    </r>
    <r>
      <rPr>
        <sz val="9"/>
        <color rgb="FF000000"/>
        <rFont val="宋体"/>
        <charset val="134"/>
      </rPr>
      <t>（二）</t>
    </r>
  </si>
  <si>
    <r>
      <rPr>
        <sz val="9"/>
        <color rgb="FF000000"/>
        <rFont val="楷体"/>
        <charset val="134"/>
      </rPr>
      <t>大学英语</t>
    </r>
    <r>
      <rPr>
        <sz val="9"/>
        <color rgb="FF000000"/>
        <rFont val="宋体"/>
        <charset val="134"/>
      </rPr>
      <t>（三）</t>
    </r>
  </si>
  <si>
    <r>
      <rPr>
        <sz val="9"/>
        <color rgb="FF000000"/>
        <rFont val="Times New Roman"/>
        <charset val="134"/>
      </rPr>
      <t>College English</t>
    </r>
    <r>
      <rPr>
        <sz val="9"/>
        <color rgb="FF000000"/>
        <rFont val="宋体"/>
        <charset val="134"/>
      </rPr>
      <t>（三）</t>
    </r>
  </si>
  <si>
    <r>
      <rPr>
        <sz val="9"/>
        <color rgb="FF000000"/>
        <rFont val="楷体"/>
        <charset val="134"/>
      </rPr>
      <t>思想道德修养与法律基础</t>
    </r>
  </si>
  <si>
    <t>Ideological and Moral Cultivation and Legal Basis</t>
  </si>
  <si>
    <r>
      <rPr>
        <sz val="9"/>
        <color rgb="FF000000"/>
        <rFont val="楷体"/>
        <charset val="134"/>
      </rPr>
      <t>中国近现代史纲要</t>
    </r>
  </si>
  <si>
    <t>Outline of Modern History of China</t>
  </si>
  <si>
    <t>毛泽东思想和中国特色社会主义理论体系概论</t>
  </si>
  <si>
    <t>Mao Zedong Thought and Theoretical System of Socialism with Chinese Characteristics</t>
  </si>
  <si>
    <t>毛泽东思想和中国特色社会主义理论体系概论（实践）</t>
  </si>
  <si>
    <t>Introduction to Mao zedong thought and Chinese characteristic socialism theory system (practice)</t>
  </si>
  <si>
    <r>
      <rPr>
        <sz val="9"/>
        <color rgb="FF000000"/>
        <rFont val="楷体"/>
        <charset val="134"/>
      </rPr>
      <t>马克思主义基本原理概论</t>
    </r>
  </si>
  <si>
    <t>Introduction to the Basic Principle of Marxism</t>
  </si>
  <si>
    <r>
      <rPr>
        <sz val="9"/>
        <color rgb="FF000000"/>
        <rFont val="楷体"/>
        <charset val="134"/>
      </rPr>
      <t>形势与政策</t>
    </r>
  </si>
  <si>
    <t>Situation and Policy</t>
  </si>
  <si>
    <t>4（10-18周）</t>
  </si>
  <si>
    <t>合计</t>
  </si>
  <si>
    <t>美育限定性选修课</t>
  </si>
  <si>
    <t>美育限定性选修课须修读不少于2学分</t>
  </si>
  <si>
    <t>校级公选课</t>
  </si>
  <si>
    <t>人文社科模块</t>
  </si>
  <si>
    <t>Humanities and Social Science Module</t>
  </si>
  <si>
    <t>自然科学模块</t>
  </si>
  <si>
    <t>Natural Science Module</t>
  </si>
  <si>
    <t>校级选修课</t>
  </si>
  <si>
    <t>大学英语（四）</t>
  </si>
  <si>
    <t>College English</t>
  </si>
  <si>
    <t>管理学基础</t>
  </si>
  <si>
    <t>Foundations of  Management</t>
  </si>
  <si>
    <t>大学人文基础</t>
  </si>
  <si>
    <t>Foundation of University Humanity</t>
  </si>
  <si>
    <t>成长教育+劳动教育课</t>
  </si>
  <si>
    <t>成长必修课</t>
  </si>
  <si>
    <t>大学生心理健康教育</t>
  </si>
  <si>
    <t>Mental Health Education</t>
  </si>
  <si>
    <t>军事理论</t>
  </si>
  <si>
    <t>Military Theory</t>
  </si>
  <si>
    <t>创业基础（理论）</t>
  </si>
  <si>
    <r>
      <rPr>
        <sz val="9"/>
        <color rgb="FF000000"/>
        <rFont val="Times New Roman"/>
        <charset val="134"/>
      </rPr>
      <t>Foundation of  Establishing a business（</t>
    </r>
    <r>
      <rPr>
        <sz val="9"/>
        <color theme="1"/>
        <rFont val="仿宋"/>
        <charset val="134"/>
      </rPr>
      <t>Theory</t>
    </r>
    <r>
      <rPr>
        <sz val="10.5"/>
        <color theme="1"/>
        <rFont val="仿宋"/>
        <charset val="134"/>
      </rPr>
      <t>）</t>
    </r>
  </si>
  <si>
    <t>2(1-9周)</t>
  </si>
  <si>
    <t>创业基础（实践）</t>
  </si>
  <si>
    <t>Foundation of  Establishing a business</t>
  </si>
  <si>
    <r>
      <rPr>
        <sz val="9"/>
        <color rgb="FF000000"/>
        <rFont val="Times New Roman"/>
        <charset val="134"/>
      </rPr>
      <t>10(1-4</t>
    </r>
    <r>
      <rPr>
        <sz val="9"/>
        <color rgb="FF000000"/>
        <rFont val="宋体"/>
        <charset val="134"/>
      </rPr>
      <t>周</t>
    </r>
    <r>
      <rPr>
        <sz val="9"/>
        <color rgb="FF000000"/>
        <rFont val="Times New Roman"/>
        <charset val="134"/>
      </rPr>
      <t>)</t>
    </r>
  </si>
  <si>
    <t>劳动教育课</t>
  </si>
  <si>
    <t>就业指导（理论+实践）</t>
  </si>
  <si>
    <t>Employment Guidance（Theory）</t>
  </si>
  <si>
    <t>6(1-3周)</t>
  </si>
  <si>
    <t>备注：校级公选课须修读10学分，其中人文社科模块和自然科学模块两个模块下都至少修有1学分，不限定修读学期。人文社科模块至少修有1门“四史”课程（党史、新中国史、改革开放史和社会主义发展史）。</t>
  </si>
  <si>
    <t>附表一分表二</t>
  </si>
  <si>
    <t>一、培养目标
   学校紧扣立德树人根本任务，适应“三全育人”工作理念和应用型大学建设需要，围绕“核心价值观传承、学科专业知识传授、能力素质养成”相融合的立体化人才培养方案，根据生源特点及不同年级学生成长需求，建立逐级递进的“学生成长教育课程体系”，以“记学分不收学分学费”的方式纳入学校人才培养方案（适用于学校2021级及以后各年级接受普通高等教育的全日制本科生），旨在提升学生成长自我推动力，帮助学生逐步完成适应和转型，养成良好的学习生活习惯，掌握科学的学习方法，确立学业、人生目标，培养具备公民素养和健全人格，具有一定专业和学科兴趣、逻辑思辨能力、人际沟通与团队协作能力，能够涵养大学精神，厚植家国情怀，主动践行社会主义核心价值观的高素质复合型应用人才。</t>
  </si>
  <si>
    <t>学生成长教育课程计划进程表</t>
  </si>
  <si>
    <t>课程名称</t>
  </si>
  <si>
    <t>各学年学分</t>
  </si>
  <si>
    <r>
      <rPr>
        <b/>
        <sz val="12"/>
        <color theme="1"/>
        <rFont val="楷体"/>
        <charset val="134"/>
      </rPr>
      <t>第一学年</t>
    </r>
  </si>
  <si>
    <r>
      <rPr>
        <b/>
        <sz val="12"/>
        <color theme="1"/>
        <rFont val="楷体"/>
        <charset val="134"/>
      </rPr>
      <t>第二学年</t>
    </r>
  </si>
  <si>
    <r>
      <rPr>
        <b/>
        <sz val="12"/>
        <color theme="1"/>
        <rFont val="楷体"/>
        <charset val="134"/>
      </rPr>
      <t>第三学年</t>
    </r>
  </si>
  <si>
    <r>
      <rPr>
        <b/>
        <sz val="12"/>
        <color theme="1"/>
        <rFont val="楷体"/>
        <charset val="134"/>
      </rPr>
      <t>第四学年</t>
    </r>
  </si>
  <si>
    <r>
      <rPr>
        <sz val="10.5"/>
        <color theme="1"/>
        <rFont val="楷体"/>
        <charset val="134"/>
      </rPr>
      <t>学习衔接与赋能</t>
    </r>
  </si>
  <si>
    <t>必修</t>
  </si>
  <si>
    <r>
      <rPr>
        <sz val="10.5"/>
        <color theme="1"/>
        <rFont val="楷体"/>
        <charset val="134"/>
      </rPr>
      <t>健康体魄养成</t>
    </r>
  </si>
  <si>
    <r>
      <rPr>
        <sz val="10.5"/>
        <color theme="1"/>
        <rFont val="楷体"/>
        <charset val="134"/>
      </rPr>
      <t>集体生活与法治意识</t>
    </r>
  </si>
  <si>
    <r>
      <rPr>
        <sz val="10.5"/>
        <color theme="1"/>
        <rFont val="楷体"/>
        <charset val="134"/>
      </rPr>
      <t>专注与自制</t>
    </r>
  </si>
  <si>
    <r>
      <rPr>
        <sz val="10.5"/>
        <color theme="1"/>
        <rFont val="楷体"/>
        <charset val="134"/>
      </rPr>
      <t>思辩创新（一）</t>
    </r>
  </si>
  <si>
    <r>
      <rPr>
        <sz val="10.5"/>
        <color theme="1"/>
        <rFont val="楷体"/>
        <charset val="134"/>
      </rPr>
      <t>沟通协作（一）</t>
    </r>
  </si>
  <si>
    <r>
      <rPr>
        <sz val="10.5"/>
        <color theme="1"/>
        <rFont val="楷体"/>
        <charset val="134"/>
      </rPr>
      <t>阅读素养提升（一）</t>
    </r>
  </si>
  <si>
    <t>情怀修养</t>
  </si>
  <si>
    <r>
      <rPr>
        <sz val="10.5"/>
        <color theme="1"/>
        <rFont val="楷体"/>
        <charset val="134"/>
      </rPr>
      <t>选修</t>
    </r>
  </si>
  <si>
    <t>价值与责任</t>
  </si>
  <si>
    <r>
      <rPr>
        <sz val="10.5"/>
        <color theme="1"/>
        <rFont val="楷体"/>
        <charset val="134"/>
      </rPr>
      <t>思辩创新（二）</t>
    </r>
  </si>
  <si>
    <r>
      <rPr>
        <sz val="10.5"/>
        <color theme="1"/>
        <rFont val="楷体"/>
        <charset val="134"/>
      </rPr>
      <t>沟通协作（二）</t>
    </r>
  </si>
  <si>
    <r>
      <rPr>
        <sz val="10.5"/>
        <color theme="1"/>
        <rFont val="楷体"/>
        <charset val="134"/>
      </rPr>
      <t>阅读素养提升（二）</t>
    </r>
  </si>
  <si>
    <r>
      <rPr>
        <sz val="10.5"/>
        <color theme="1"/>
        <rFont val="楷体"/>
        <charset val="134"/>
      </rPr>
      <t>劳动与审美</t>
    </r>
  </si>
  <si>
    <r>
      <rPr>
        <sz val="10.5"/>
        <color theme="1"/>
        <rFont val="楷体"/>
        <charset val="134"/>
      </rPr>
      <t>实习实践</t>
    </r>
  </si>
  <si>
    <r>
      <rPr>
        <sz val="10.5"/>
        <color theme="1"/>
        <rFont val="楷体"/>
        <charset val="134"/>
      </rPr>
      <t>只做记录，不做学分要求</t>
    </r>
  </si>
  <si>
    <t>不做学分要求</t>
  </si>
  <si>
    <r>
      <rPr>
        <sz val="11"/>
        <color theme="1"/>
        <rFont val="楷体"/>
        <charset val="134"/>
      </rPr>
      <t>只做记录，不做学分要求</t>
    </r>
  </si>
  <si>
    <t>学生成长教育课</t>
  </si>
  <si>
    <t>备注：学生毕业条件：6（必修）+2（选修）=8；优秀毕业生条件：6（必修）+4（选修）=10。</t>
  </si>
  <si>
    <t>附表二</t>
  </si>
  <si>
    <t>专业教育课程计划进程表</t>
  </si>
  <si>
    <t>专业教育</t>
  </si>
  <si>
    <t>数学与自然科学</t>
  </si>
  <si>
    <r>
      <rPr>
        <sz val="9"/>
        <rFont val="宋体"/>
        <charset val="134"/>
      </rPr>
      <t>高等数学（</t>
    </r>
    <r>
      <rPr>
        <sz val="9"/>
        <rFont val="Times New Roman"/>
        <charset val="134"/>
      </rPr>
      <t>1</t>
    </r>
    <r>
      <rPr>
        <sz val="9"/>
        <rFont val="宋体"/>
        <charset val="134"/>
      </rPr>
      <t>）</t>
    </r>
  </si>
  <si>
    <t>Advanced  Mathematics</t>
  </si>
  <si>
    <t>线性代数</t>
  </si>
  <si>
    <t>Linear algebra and experiment</t>
  </si>
  <si>
    <r>
      <rPr>
        <sz val="9"/>
        <rFont val="宋体"/>
        <charset val="134"/>
      </rPr>
      <t>高等数学（</t>
    </r>
    <r>
      <rPr>
        <sz val="9"/>
        <rFont val="Times New Roman"/>
        <charset val="134"/>
      </rPr>
      <t>2</t>
    </r>
    <r>
      <rPr>
        <sz val="9"/>
        <rFont val="宋体"/>
        <charset val="134"/>
      </rPr>
      <t>）</t>
    </r>
  </si>
  <si>
    <r>
      <rPr>
        <sz val="9"/>
        <rFont val="宋体"/>
        <charset val="134"/>
      </rPr>
      <t>大学物理（</t>
    </r>
    <r>
      <rPr>
        <sz val="9"/>
        <rFont val="Times New Roman"/>
        <charset val="134"/>
      </rPr>
      <t>1</t>
    </r>
    <r>
      <rPr>
        <sz val="9"/>
        <rFont val="楷体"/>
        <charset val="134"/>
      </rPr>
      <t>）</t>
    </r>
  </si>
  <si>
    <t>College Physics</t>
  </si>
  <si>
    <r>
      <rPr>
        <sz val="9"/>
        <rFont val="宋体"/>
        <charset val="134"/>
      </rPr>
      <t>大学物理（</t>
    </r>
    <r>
      <rPr>
        <sz val="9"/>
        <rFont val="Times New Roman"/>
        <charset val="134"/>
      </rPr>
      <t>2</t>
    </r>
    <r>
      <rPr>
        <sz val="9"/>
        <rFont val="楷体"/>
        <charset val="134"/>
      </rPr>
      <t>）</t>
    </r>
  </si>
  <si>
    <r>
      <rPr>
        <sz val="9"/>
        <rFont val="宋体"/>
        <charset val="134"/>
      </rPr>
      <t>大学物理实验（</t>
    </r>
    <r>
      <rPr>
        <sz val="9"/>
        <rFont val="Times New Roman"/>
        <charset val="134"/>
      </rPr>
      <t>1</t>
    </r>
    <r>
      <rPr>
        <sz val="9"/>
        <rFont val="宋体"/>
        <charset val="134"/>
      </rPr>
      <t>）</t>
    </r>
  </si>
  <si>
    <t>College Physics Experiments</t>
  </si>
  <si>
    <t>离散数学</t>
  </si>
  <si>
    <t>Discrete Mathematics</t>
  </si>
  <si>
    <t>概率论与数理统计</t>
  </si>
  <si>
    <t>Probability Theory and Mathematical Statistics</t>
  </si>
  <si>
    <t>专业基础</t>
  </si>
  <si>
    <t>计算机科学导论</t>
  </si>
  <si>
    <t>Introduction to Computer Science</t>
  </si>
  <si>
    <t>高级语言程序设计</t>
  </si>
  <si>
    <t>Advance Language Programming</t>
  </si>
  <si>
    <t>面向对象程序设计</t>
  </si>
  <si>
    <t>Object Oriented Programming</t>
  </si>
  <si>
    <t>电路与模拟电子技术</t>
  </si>
  <si>
    <t>Circuit and Analog Electronic Technology</t>
  </si>
  <si>
    <t>数据结构与算法</t>
  </si>
  <si>
    <t>Data Structures and Algorithm</t>
  </si>
  <si>
    <t>数字电路与逻辑设计</t>
  </si>
  <si>
    <t>Digital Circuit and Logic Design</t>
  </si>
  <si>
    <t>计算机组成原理</t>
  </si>
  <si>
    <t>Computer Principle  Experiments</t>
  </si>
  <si>
    <t>操作系统原理</t>
  </si>
  <si>
    <t>Principle of Operating System</t>
  </si>
  <si>
    <t>数据库原理</t>
  </si>
  <si>
    <t>Principle of Database</t>
  </si>
  <si>
    <t>编译原理</t>
  </si>
  <si>
    <t>Compiling Principle</t>
  </si>
  <si>
    <t>计算机网络</t>
  </si>
  <si>
    <t>Computer network</t>
  </si>
  <si>
    <t>软件工程</t>
  </si>
  <si>
    <t>Software Engineering</t>
  </si>
  <si>
    <t>嵌入式系统</t>
  </si>
  <si>
    <t>Embedded System</t>
  </si>
  <si>
    <t>软件测试与质量保证</t>
  </si>
  <si>
    <t>Software Testing and Quality Assurance</t>
  </si>
  <si>
    <t>专业选修</t>
  </si>
  <si>
    <t>计算机实践基础</t>
  </si>
  <si>
    <r>
      <rPr>
        <sz val="9"/>
        <rFont val="Times New Roman"/>
        <charset val="134"/>
      </rPr>
      <t xml:space="preserve">Basis of </t>
    </r>
    <r>
      <rPr>
        <sz val="10.5"/>
        <rFont val="Times New Roman"/>
        <charset val="134"/>
      </rPr>
      <t>Computer Practice</t>
    </r>
  </si>
  <si>
    <t>多媒体信息处理</t>
  </si>
  <si>
    <t>Multimedia Information Processing</t>
  </si>
  <si>
    <r>
      <rPr>
        <sz val="9"/>
        <rFont val="宋体"/>
        <charset val="134"/>
      </rPr>
      <t>UI</t>
    </r>
    <r>
      <rPr>
        <sz val="10.5"/>
        <rFont val="仿宋"/>
        <charset val="134"/>
      </rPr>
      <t>界面设计</t>
    </r>
  </si>
  <si>
    <t>UI Interface Design</t>
  </si>
  <si>
    <t>单片机原理及应用</t>
  </si>
  <si>
    <t>Principles and Application of Singlechip</t>
  </si>
  <si>
    <t>数字图像处理及应用</t>
  </si>
  <si>
    <t>Digital image processing and Application</t>
  </si>
  <si>
    <t>计算机视觉及应用</t>
  </si>
  <si>
    <t>Computer Vision and Application</t>
  </si>
  <si>
    <t>电子商务</t>
  </si>
  <si>
    <t>Electronic Commerce</t>
  </si>
  <si>
    <r>
      <rPr>
        <sz val="9"/>
        <rFont val="Times New Roman"/>
        <charset val="134"/>
      </rPr>
      <t>Web</t>
    </r>
    <r>
      <rPr>
        <sz val="10.5"/>
        <rFont val="仿宋"/>
        <charset val="134"/>
      </rPr>
      <t>编程技术</t>
    </r>
  </si>
  <si>
    <t>Web Programming Technology</t>
  </si>
  <si>
    <t>计算机系统结构</t>
  </si>
  <si>
    <t>Computer Architecture</t>
  </si>
  <si>
    <r>
      <rPr>
        <sz val="9"/>
        <rFont val="宋体"/>
        <charset val="134"/>
      </rPr>
      <t>Android</t>
    </r>
    <r>
      <rPr>
        <sz val="10.5"/>
        <rFont val="仿宋"/>
        <charset val="134"/>
      </rPr>
      <t>应用开发</t>
    </r>
  </si>
  <si>
    <t>Android Application Development</t>
  </si>
  <si>
    <t>创新创业项目及学科竞赛</t>
  </si>
  <si>
    <t>Innovative Entrepreneurship Programs and Disciplines Competition</t>
  </si>
  <si>
    <r>
      <rPr>
        <sz val="9"/>
        <rFont val="Times New Roman"/>
        <charset val="134"/>
      </rPr>
      <t>1</t>
    </r>
    <r>
      <rPr>
        <sz val="9"/>
        <rFont val="宋体"/>
        <charset val="134"/>
      </rPr>
      <t>周</t>
    </r>
  </si>
  <si>
    <r>
      <rPr>
        <sz val="9"/>
        <rFont val="宋体"/>
        <charset val="134"/>
      </rPr>
      <t>Linux</t>
    </r>
    <r>
      <rPr>
        <sz val="10.5"/>
        <rFont val="仿宋"/>
        <charset val="134"/>
      </rPr>
      <t>系统与应用</t>
    </r>
  </si>
  <si>
    <t>Linux System and application</t>
  </si>
  <si>
    <t>大数据与云计算</t>
  </si>
  <si>
    <t>Big Data and Cloud Computing</t>
  </si>
  <si>
    <t>物联网技术及应用</t>
  </si>
  <si>
    <t>Internet of Things Technology and Application</t>
  </si>
  <si>
    <t>软件项目管理</t>
  </si>
  <si>
    <t>Software Project Management</t>
  </si>
  <si>
    <t>信息安全技术</t>
  </si>
  <si>
    <t>Information Security Technology</t>
  </si>
  <si>
    <r>
      <rPr>
        <sz val="9"/>
        <rFont val="宋体"/>
        <charset val="134"/>
      </rPr>
      <t>Python</t>
    </r>
    <r>
      <rPr>
        <sz val="10.5"/>
        <rFont val="仿宋"/>
        <charset val="134"/>
      </rPr>
      <t>程序设计</t>
    </r>
  </si>
  <si>
    <t>Python Programming</t>
  </si>
  <si>
    <t>系统分析与设计</t>
  </si>
  <si>
    <t>System Analysis and Design</t>
  </si>
  <si>
    <t>企业家论坛</t>
  </si>
  <si>
    <t>Business Forum</t>
  </si>
  <si>
    <t>工程实践类</t>
  </si>
  <si>
    <t>高级语言程序设计实践</t>
  </si>
  <si>
    <t>Practice of Advanced Language Programming</t>
  </si>
  <si>
    <t>程序设计实训</t>
  </si>
  <si>
    <t>Practices of Programming</t>
  </si>
  <si>
    <t>计算机组成原理课程设计</t>
  </si>
  <si>
    <t>Course design of computer composition principle</t>
  </si>
  <si>
    <t>数据结构与算法课程设计</t>
  </si>
  <si>
    <t>Course design of data structure and algorithm</t>
  </si>
  <si>
    <t>操作系统课程设计</t>
  </si>
  <si>
    <t>Course design of operating system</t>
  </si>
  <si>
    <t>MySQL 数据库应用实践</t>
  </si>
  <si>
    <t>MySQL Database application practice</t>
  </si>
  <si>
    <t>计算机网络实训</t>
  </si>
  <si>
    <t>Computer network training</t>
  </si>
  <si>
    <t>软件工程课程设计</t>
  </si>
  <si>
    <t>Course design of software engineering</t>
  </si>
  <si>
    <t>嵌入式系统实践</t>
  </si>
  <si>
    <t>Embedded System training</t>
  </si>
  <si>
    <t>系统开发实训</t>
  </si>
  <si>
    <t>Software and Database Development Practical Training</t>
  </si>
  <si>
    <r>
      <rPr>
        <sz val="9"/>
        <rFont val="Times New Roman"/>
        <charset val="134"/>
      </rPr>
      <t>2</t>
    </r>
    <r>
      <rPr>
        <sz val="9"/>
        <rFont val="宋体"/>
        <charset val="134"/>
      </rPr>
      <t>周</t>
    </r>
  </si>
  <si>
    <t>移动应用开发实训</t>
  </si>
  <si>
    <t>Mobile Application Development Training</t>
  </si>
  <si>
    <t>企业项目实践</t>
  </si>
  <si>
    <t>Enterprise project practice</t>
  </si>
  <si>
    <t>认识实习</t>
  </si>
  <si>
    <t>Cognition Practice</t>
  </si>
  <si>
    <t>工作实习</t>
  </si>
  <si>
    <t>Work Practice</t>
  </si>
  <si>
    <t>毕业设计</t>
  </si>
  <si>
    <t>Graduation Project</t>
  </si>
  <si>
    <t>12周</t>
  </si>
  <si>
    <t>附表三</t>
  </si>
  <si>
    <t>各学期学分分配表</t>
  </si>
  <si>
    <t>课程类别</t>
  </si>
  <si>
    <t>总学分</t>
  </si>
  <si>
    <t>学分与学期分配</t>
  </si>
  <si>
    <t>一</t>
  </si>
  <si>
    <t>二</t>
  </si>
  <si>
    <t>三</t>
  </si>
  <si>
    <t>四</t>
  </si>
  <si>
    <t>五</t>
  </si>
  <si>
    <t>六</t>
  </si>
  <si>
    <t>七</t>
  </si>
  <si>
    <t>八</t>
  </si>
  <si>
    <t>公共教育课</t>
  </si>
  <si>
    <t>必修课</t>
  </si>
  <si>
    <t>选修课</t>
  </si>
  <si>
    <t>专业教育课</t>
  </si>
  <si>
    <t>总计</t>
  </si>
  <si>
    <t>特别说明</t>
  </si>
  <si>
    <r>
      <rPr>
        <u/>
        <sz val="10.5"/>
        <rFont val="楷体"/>
        <charset val="134"/>
      </rPr>
      <t>计算机科学与技术</t>
    </r>
    <r>
      <rPr>
        <sz val="10.5"/>
        <rFont val="楷体"/>
        <charset val="134"/>
      </rPr>
      <t>专业实习学期为第（7-8）学期，除实习学期和第八学期外，每学期修读的各类课程总学分上限为（28）学分。</t>
    </r>
  </si>
  <si>
    <t>附表四</t>
  </si>
  <si>
    <t>理论、实践教学学时占比一览表</t>
  </si>
  <si>
    <t>占总学时比例</t>
  </si>
  <si>
    <t>学时分配与占比</t>
  </si>
  <si>
    <t>理论学时</t>
  </si>
  <si>
    <t>占该课程类别学时（或总学时）比例</t>
  </si>
  <si>
    <t>公共选修课</t>
  </si>
  <si>
    <t>数学与自然科学课</t>
  </si>
  <si>
    <t>专业基础课</t>
  </si>
  <si>
    <t>专业选修课</t>
  </si>
  <si>
    <t>附表五</t>
  </si>
  <si>
    <t>三实课程教学环节一览表</t>
  </si>
  <si>
    <t>课程/实践项目名称</t>
  </si>
  <si>
    <t>性质</t>
  </si>
  <si>
    <t>学期</t>
  </si>
  <si>
    <t>集中性实践环节周数</t>
  </si>
  <si>
    <t>内容</t>
  </si>
  <si>
    <t>备注</t>
  </si>
  <si>
    <t>公共必修</t>
  </si>
  <si>
    <t>认识国情，了解社会，提升综合素质</t>
  </si>
  <si>
    <t>成长必修</t>
  </si>
  <si>
    <t>大学物理实验</t>
  </si>
  <si>
    <t>数学与自然科学类（必修）</t>
  </si>
  <si>
    <t>1周</t>
  </si>
  <si>
    <t>工程实践与毕业设计</t>
  </si>
  <si>
    <t>数据库应用实训</t>
  </si>
  <si>
    <t>2周</t>
  </si>
  <si>
    <t>7-8</t>
  </si>
  <si>
    <t>8周</t>
  </si>
  <si>
    <t>附表六</t>
  </si>
  <si>
    <t>辅修课程、辅修专业、辅修专业学位课程计划进程表</t>
  </si>
  <si>
    <t xml:space="preserve">分表一     </t>
  </si>
  <si>
    <r>
      <rPr>
        <b/>
        <sz val="12"/>
        <rFont val="宋体"/>
        <charset val="134"/>
      </rPr>
      <t xml:space="preserve"> </t>
    </r>
    <r>
      <rPr>
        <b/>
        <u/>
        <sz val="12"/>
        <rFont val="宋体"/>
        <charset val="134"/>
      </rPr>
      <t>计算机科学与技术</t>
    </r>
    <r>
      <rPr>
        <b/>
        <sz val="12"/>
        <rFont val="宋体"/>
        <charset val="134"/>
      </rPr>
      <t xml:space="preserve"> 专业辅修课程人才培养方案</t>
    </r>
  </si>
  <si>
    <t>学科与专业基础</t>
  </si>
  <si>
    <t>修读说明：辅修课程是指非本专业学生修满本专业辅修课程教学计划规定的30学分，其中必修课30学分（从数学与自然科学、专业基础、工程实践及毕业设计三个模块修读），选修课0学分，可以取得计算机科学与技术专业《辅修证明书》。</t>
  </si>
  <si>
    <t xml:space="preserve">分表二    </t>
  </si>
  <si>
    <r>
      <rPr>
        <b/>
        <sz val="12"/>
        <rFont val="宋体"/>
        <charset val="134"/>
      </rPr>
      <t xml:space="preserve"> </t>
    </r>
    <r>
      <rPr>
        <b/>
        <u/>
        <sz val="12"/>
        <rFont val="宋体"/>
        <charset val="134"/>
      </rPr>
      <t>计算机科学与技术</t>
    </r>
    <r>
      <rPr>
        <b/>
        <sz val="12"/>
        <rFont val="宋体"/>
        <charset val="134"/>
      </rPr>
      <t xml:space="preserve"> 专业辅修专业人才培养方案</t>
    </r>
  </si>
  <si>
    <t>修读说明：辅修专业是指非本专业学生修满本专业辅修课程教学计划规定的50学分，其中必修课44学分（从数学与自然科学、专业基础、工程实践及毕业设计三个模块修读,毕业设计课程必须修读），选修课6学分，可以取得计算机科学与技术专业的辅修毕业资格。</t>
  </si>
  <si>
    <t>分表三</t>
  </si>
  <si>
    <r>
      <rPr>
        <b/>
        <sz val="12"/>
        <rFont val="宋体"/>
        <charset val="134"/>
      </rPr>
      <t xml:space="preserve"> </t>
    </r>
    <r>
      <rPr>
        <b/>
        <u/>
        <sz val="12"/>
        <rFont val="宋体"/>
        <charset val="134"/>
      </rPr>
      <t>计算机科学与技术</t>
    </r>
    <r>
      <rPr>
        <b/>
        <sz val="12"/>
        <rFont val="宋体"/>
        <charset val="134"/>
      </rPr>
      <t xml:space="preserve"> 专业辅修专业学位人才培养方案</t>
    </r>
  </si>
  <si>
    <t>修读说明：辅修专业学位是指非本专业学生修满本专业辅修课程教学计划规定的60学分，其中必修课54学分（从数学与自然科学、专业基础、工程实践及毕业设计三个模块修读,毕业设计课程必须修读），选修课6学分，且符合两个专业要求的学位授予条件，在取得主修专业学士学位的同时，可同时取得计算机科学与技术专业学士学位。</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</si>
</sst>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62">
    <font>
      <sz val="11"/>
      <color theme="1"/>
      <name val="宋体"/>
      <charset val="134"/>
      <scheme val="minor"/>
    </font>
    <font>
      <sz val="12"/>
      <name val="宋体"/>
      <charset val="134"/>
    </font>
    <font>
      <sz val="11"/>
      <name val="宋体"/>
      <charset val="134"/>
      <scheme val="minor"/>
    </font>
    <font>
      <b/>
      <sz val="16"/>
      <name val="宋体"/>
      <charset val="134"/>
    </font>
    <font>
      <b/>
      <sz val="12"/>
      <name val="宋体"/>
      <charset val="134"/>
    </font>
    <font>
      <b/>
      <sz val="10.5"/>
      <name val="楷体"/>
      <charset val="134"/>
    </font>
    <font>
      <sz val="9"/>
      <name val="楷体"/>
      <charset val="134"/>
    </font>
    <font>
      <sz val="9"/>
      <name val="宋体"/>
      <charset val="134"/>
    </font>
    <font>
      <sz val="9"/>
      <name val="Times New Roman"/>
      <charset val="134"/>
    </font>
    <font>
      <sz val="10.5"/>
      <name val="Times New Roman"/>
      <charset val="134"/>
    </font>
    <font>
      <sz val="10.5"/>
      <name val="楷体"/>
      <charset val="134"/>
    </font>
    <font>
      <sz val="9"/>
      <name val="Calibri"/>
      <charset val="134"/>
    </font>
    <font>
      <sz val="9"/>
      <color theme="1"/>
      <name val="宋体"/>
      <charset val="134"/>
      <scheme val="minor"/>
    </font>
    <font>
      <sz val="9"/>
      <color rgb="FF000000"/>
      <name val="楷体"/>
      <charset val="134"/>
    </font>
    <font>
      <sz val="9"/>
      <color rgb="FF000000"/>
      <name val="Times New Roman"/>
      <charset val="134"/>
    </font>
    <font>
      <sz val="9"/>
      <color theme="1" tint="0.0499893185216834"/>
      <name val="Times New Roman"/>
      <charset val="134"/>
    </font>
    <font>
      <sz val="9"/>
      <color theme="1" tint="0.0499893185216834"/>
      <name val="楷体"/>
      <charset val="134"/>
    </font>
    <font>
      <sz val="10.5"/>
      <color rgb="FF000000"/>
      <name val="楷体"/>
      <charset val="134"/>
    </font>
    <font>
      <sz val="11"/>
      <name val="楷体"/>
      <charset val="134"/>
    </font>
    <font>
      <u/>
      <sz val="10.5"/>
      <name val="楷体"/>
      <charset val="134"/>
    </font>
    <font>
      <sz val="12"/>
      <name val="宋体"/>
      <charset val="134"/>
      <scheme val="minor"/>
    </font>
    <font>
      <b/>
      <sz val="16"/>
      <name val="宋体"/>
      <charset val="134"/>
      <scheme val="minor"/>
    </font>
    <font>
      <sz val="9"/>
      <name val="宋体"/>
      <charset val="134"/>
      <scheme val="minor"/>
    </font>
    <font>
      <sz val="12"/>
      <color rgb="FF000000"/>
      <name val="楷体"/>
      <charset val="134"/>
    </font>
    <font>
      <b/>
      <sz val="16"/>
      <color rgb="FF000000"/>
      <name val="DengXian"/>
      <charset val="134"/>
    </font>
    <font>
      <b/>
      <sz val="12"/>
      <color theme="1"/>
      <name val="楷体"/>
      <charset val="134"/>
    </font>
    <font>
      <b/>
      <sz val="12"/>
      <color rgb="FF000000"/>
      <name val="楷体"/>
      <charset val="134"/>
    </font>
    <font>
      <b/>
      <sz val="12"/>
      <color theme="1"/>
      <name val="Times New Roman"/>
      <charset val="134"/>
    </font>
    <font>
      <sz val="10.5"/>
      <color theme="1"/>
      <name val="Times New Roman"/>
      <charset val="134"/>
    </font>
    <font>
      <sz val="10.5"/>
      <color theme="1"/>
      <name val="楷体"/>
      <charset val="134"/>
    </font>
    <font>
      <b/>
      <sz val="10.5"/>
      <color theme="1"/>
      <name val="Times New Roman"/>
      <charset val="134"/>
    </font>
    <font>
      <sz val="11"/>
      <color theme="1"/>
      <name val="Times New Roman"/>
      <charset val="134"/>
    </font>
    <font>
      <sz val="12"/>
      <color theme="1"/>
      <name val="宋体"/>
      <charset val="134"/>
      <scheme val="minor"/>
    </font>
    <font>
      <b/>
      <sz val="16"/>
      <color theme="1"/>
      <name val="宋体"/>
      <charset val="134"/>
      <scheme val="minor"/>
    </font>
    <font>
      <b/>
      <sz val="10.5"/>
      <color rgb="FF000000"/>
      <name val="楷体"/>
      <charset val="134"/>
    </font>
    <font>
      <sz val="9"/>
      <color rgb="FF000000"/>
      <name val="宋体"/>
      <charset val="134"/>
    </font>
    <font>
      <sz val="9"/>
      <color theme="1"/>
      <name val="New"/>
      <charset val="134"/>
    </font>
    <font>
      <sz val="10"/>
      <color theme="1"/>
      <name val="宋体"/>
      <charset val="134"/>
      <scheme val="minor"/>
    </font>
    <font>
      <sz val="11"/>
      <color theme="0"/>
      <name val="宋体"/>
      <charset val="0"/>
      <scheme val="minor"/>
    </font>
    <font>
      <sz val="11"/>
      <color rgb="FF9C0006"/>
      <name val="宋体"/>
      <charset val="0"/>
      <scheme val="minor"/>
    </font>
    <font>
      <sz val="11"/>
      <color theme="1"/>
      <name val="宋体"/>
      <charset val="0"/>
      <scheme val="minor"/>
    </font>
    <font>
      <i/>
      <sz val="11"/>
      <color rgb="FF7F7F7F"/>
      <name val="宋体"/>
      <charset val="0"/>
      <scheme val="minor"/>
    </font>
    <font>
      <b/>
      <sz val="11"/>
      <color rgb="FF3F3F3F"/>
      <name val="宋体"/>
      <charset val="0"/>
      <scheme val="minor"/>
    </font>
    <font>
      <u/>
      <sz val="11"/>
      <color rgb="FF800080"/>
      <name val="宋体"/>
      <charset val="0"/>
      <scheme val="minor"/>
    </font>
    <font>
      <sz val="11"/>
      <color rgb="FF3F3F76"/>
      <name val="宋体"/>
      <charset val="0"/>
      <scheme val="minor"/>
    </font>
    <font>
      <sz val="11"/>
      <color rgb="FF006100"/>
      <name val="宋体"/>
      <charset val="0"/>
      <scheme val="minor"/>
    </font>
    <font>
      <b/>
      <sz val="11"/>
      <color rgb="FFFA7D00"/>
      <name val="宋体"/>
      <charset val="0"/>
      <scheme val="minor"/>
    </font>
    <font>
      <b/>
      <sz val="18"/>
      <color theme="3"/>
      <name val="宋体"/>
      <charset val="134"/>
      <scheme val="minor"/>
    </font>
    <font>
      <sz val="11"/>
      <color rgb="FFFF0000"/>
      <name val="宋体"/>
      <charset val="0"/>
      <scheme val="minor"/>
    </font>
    <font>
      <b/>
      <sz val="11"/>
      <color rgb="FFFFFFFF"/>
      <name val="宋体"/>
      <charset val="0"/>
      <scheme val="minor"/>
    </font>
    <font>
      <sz val="11"/>
      <color rgb="FF9C6500"/>
      <name val="宋体"/>
      <charset val="0"/>
      <scheme val="minor"/>
    </font>
    <font>
      <b/>
      <sz val="11"/>
      <color theme="1"/>
      <name val="宋体"/>
      <charset val="0"/>
      <scheme val="minor"/>
    </font>
    <font>
      <b/>
      <sz val="11"/>
      <color theme="3"/>
      <name val="宋体"/>
      <charset val="134"/>
      <scheme val="minor"/>
    </font>
    <font>
      <u/>
      <sz val="11"/>
      <color rgb="FF0000FF"/>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
      <b/>
      <u/>
      <sz val="12"/>
      <name val="宋体"/>
      <charset val="134"/>
    </font>
    <font>
      <sz val="10.5"/>
      <name val="仿宋"/>
      <charset val="134"/>
    </font>
    <font>
      <sz val="11"/>
      <color theme="1"/>
      <name val="楷体"/>
      <charset val="134"/>
    </font>
    <font>
      <sz val="9"/>
      <color theme="1"/>
      <name val="仿宋"/>
      <charset val="134"/>
    </font>
    <font>
      <sz val="10.5"/>
      <color theme="1"/>
      <name val="仿宋"/>
      <charset val="134"/>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6"/>
        <bgColor indexed="64"/>
      </patternFill>
    </fill>
    <fill>
      <patternFill patternType="solid">
        <fgColor rgb="FFFFC7CE"/>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rgb="FFF2F2F2"/>
        <bgColor indexed="64"/>
      </patternFill>
    </fill>
    <fill>
      <patternFill patternType="solid">
        <fgColor rgb="FFFFCC99"/>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theme="8"/>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FFFCC"/>
        <bgColor indexed="64"/>
      </patternFill>
    </fill>
    <fill>
      <patternFill patternType="solid">
        <fgColor theme="9"/>
        <bgColor indexed="64"/>
      </patternFill>
    </fill>
    <fill>
      <patternFill patternType="solid">
        <fgColor theme="8" tint="0.399975585192419"/>
        <bgColor indexed="64"/>
      </patternFill>
    </fill>
    <fill>
      <patternFill patternType="solid">
        <fgColor theme="5"/>
        <bgColor indexed="64"/>
      </patternFill>
    </fill>
    <fill>
      <patternFill patternType="solid">
        <fgColor theme="5" tint="0.399975585192419"/>
        <bgColor indexed="64"/>
      </patternFill>
    </fill>
    <fill>
      <patternFill patternType="solid">
        <fgColor theme="4"/>
        <bgColor indexed="64"/>
      </patternFill>
    </fill>
    <fill>
      <patternFill patternType="solid">
        <fgColor theme="7" tint="0.399975585192419"/>
        <bgColor indexed="64"/>
      </patternFill>
    </fill>
    <fill>
      <patternFill patternType="solid">
        <fgColor theme="7"/>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40" fillId="15" borderId="0" applyNumberFormat="0" applyBorder="0" applyAlignment="0" applyProtection="0">
      <alignment vertical="center"/>
    </xf>
    <xf numFmtId="0" fontId="44" fillId="10"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0" fillId="16" borderId="0" applyNumberFormat="0" applyBorder="0" applyAlignment="0" applyProtection="0">
      <alignment vertical="center"/>
    </xf>
    <xf numFmtId="0" fontId="39" fillId="5" borderId="0" applyNumberFormat="0" applyBorder="0" applyAlignment="0" applyProtection="0">
      <alignment vertical="center"/>
    </xf>
    <xf numFmtId="43" fontId="0" fillId="0" borderId="0" applyFont="0" applyFill="0" applyBorder="0" applyAlignment="0" applyProtection="0">
      <alignment vertical="center"/>
    </xf>
    <xf numFmtId="0" fontId="38" fillId="25" borderId="0" applyNumberFormat="0" applyBorder="0" applyAlignment="0" applyProtection="0">
      <alignment vertical="center"/>
    </xf>
    <xf numFmtId="0" fontId="53" fillId="0" borderId="0" applyNumberFormat="0" applyFill="0" applyBorder="0" applyAlignment="0" applyProtection="0">
      <alignment vertical="center"/>
    </xf>
    <xf numFmtId="9" fontId="0" fillId="0" borderId="0" applyFont="0" applyFill="0" applyBorder="0" applyAlignment="0" applyProtection="0">
      <alignment vertical="center"/>
    </xf>
    <xf numFmtId="0" fontId="43"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27" borderId="15" applyNumberFormat="0" applyFont="0" applyAlignment="0" applyProtection="0">
      <alignment vertical="center"/>
    </xf>
    <xf numFmtId="0" fontId="38" fillId="31" borderId="0" applyNumberFormat="0" applyBorder="0" applyAlignment="0" applyProtection="0">
      <alignment vertical="center"/>
    </xf>
    <xf numFmtId="0" fontId="52"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55" fillId="0" borderId="17" applyNumberFormat="0" applyFill="0" applyAlignment="0" applyProtection="0">
      <alignment vertical="center"/>
    </xf>
    <xf numFmtId="0" fontId="56" fillId="0" borderId="17" applyNumberFormat="0" applyFill="0" applyAlignment="0" applyProtection="0">
      <alignment vertical="center"/>
    </xf>
    <xf numFmtId="0" fontId="38" fillId="14" borderId="0" applyNumberFormat="0" applyBorder="0" applyAlignment="0" applyProtection="0">
      <alignment vertical="center"/>
    </xf>
    <xf numFmtId="0" fontId="52" fillId="0" borderId="14" applyNumberFormat="0" applyFill="0" applyAlignment="0" applyProtection="0">
      <alignment vertical="center"/>
    </xf>
    <xf numFmtId="0" fontId="38" fillId="33" borderId="0" applyNumberFormat="0" applyBorder="0" applyAlignment="0" applyProtection="0">
      <alignment vertical="center"/>
    </xf>
    <xf numFmtId="0" fontId="42" fillId="9" borderId="10" applyNumberFormat="0" applyAlignment="0" applyProtection="0">
      <alignment vertical="center"/>
    </xf>
    <xf numFmtId="0" fontId="46" fillId="9" borderId="11" applyNumberFormat="0" applyAlignment="0" applyProtection="0">
      <alignment vertical="center"/>
    </xf>
    <xf numFmtId="0" fontId="49" fillId="20" borderId="12" applyNumberFormat="0" applyAlignment="0" applyProtection="0">
      <alignment vertical="center"/>
    </xf>
    <xf numFmtId="0" fontId="40" fillId="19" borderId="0" applyNumberFormat="0" applyBorder="0" applyAlignment="0" applyProtection="0">
      <alignment vertical="center"/>
    </xf>
    <xf numFmtId="0" fontId="38" fillId="30" borderId="0" applyNumberFormat="0" applyBorder="0" applyAlignment="0" applyProtection="0">
      <alignment vertical="center"/>
    </xf>
    <xf numFmtId="0" fontId="54" fillId="0" borderId="16" applyNumberFormat="0" applyFill="0" applyAlignment="0" applyProtection="0">
      <alignment vertical="center"/>
    </xf>
    <xf numFmtId="0" fontId="51" fillId="0" borderId="13" applyNumberFormat="0" applyFill="0" applyAlignment="0" applyProtection="0">
      <alignment vertical="center"/>
    </xf>
    <xf numFmtId="0" fontId="45" fillId="13" borderId="0" applyNumberFormat="0" applyBorder="0" applyAlignment="0" applyProtection="0">
      <alignment vertical="center"/>
    </xf>
    <xf numFmtId="0" fontId="50" fillId="24" borderId="0" applyNumberFormat="0" applyBorder="0" applyAlignment="0" applyProtection="0">
      <alignment vertical="center"/>
    </xf>
    <xf numFmtId="0" fontId="40" fillId="23" borderId="0" applyNumberFormat="0" applyBorder="0" applyAlignment="0" applyProtection="0">
      <alignment vertical="center"/>
    </xf>
    <xf numFmtId="0" fontId="38" fillId="32" borderId="0" applyNumberFormat="0" applyBorder="0" applyAlignment="0" applyProtection="0">
      <alignment vertical="center"/>
    </xf>
    <xf numFmtId="0" fontId="40" fillId="26" borderId="0" applyNumberFormat="0" applyBorder="0" applyAlignment="0" applyProtection="0">
      <alignment vertical="center"/>
    </xf>
    <xf numFmtId="0" fontId="40" fillId="8" borderId="0" applyNumberFormat="0" applyBorder="0" applyAlignment="0" applyProtection="0">
      <alignment vertical="center"/>
    </xf>
    <xf numFmtId="0" fontId="40" fillId="18" borderId="0" applyNumberFormat="0" applyBorder="0" applyAlignment="0" applyProtection="0">
      <alignment vertical="center"/>
    </xf>
    <xf numFmtId="0" fontId="40" fillId="12" borderId="0" applyNumberFormat="0" applyBorder="0" applyAlignment="0" applyProtection="0">
      <alignment vertical="center"/>
    </xf>
    <xf numFmtId="0" fontId="38" fillId="4" borderId="0" applyNumberFormat="0" applyBorder="0" applyAlignment="0" applyProtection="0">
      <alignment vertical="center"/>
    </xf>
    <xf numFmtId="0" fontId="38" fillId="34" borderId="0" applyNumberFormat="0" applyBorder="0" applyAlignment="0" applyProtection="0">
      <alignment vertical="center"/>
    </xf>
    <xf numFmtId="0" fontId="40" fillId="6" borderId="0" applyNumberFormat="0" applyBorder="0" applyAlignment="0" applyProtection="0">
      <alignment vertical="center"/>
    </xf>
    <xf numFmtId="0" fontId="40" fillId="22" borderId="0" applyNumberFormat="0" applyBorder="0" applyAlignment="0" applyProtection="0">
      <alignment vertical="center"/>
    </xf>
    <xf numFmtId="0" fontId="38" fillId="21" borderId="0" applyNumberFormat="0" applyBorder="0" applyAlignment="0" applyProtection="0">
      <alignment vertical="center"/>
    </xf>
    <xf numFmtId="0" fontId="40" fillId="17" borderId="0" applyNumberFormat="0" applyBorder="0" applyAlignment="0" applyProtection="0">
      <alignment vertical="center"/>
    </xf>
    <xf numFmtId="0" fontId="38" fillId="29" borderId="0" applyNumberFormat="0" applyBorder="0" applyAlignment="0" applyProtection="0">
      <alignment vertical="center"/>
    </xf>
    <xf numFmtId="0" fontId="38" fillId="28" borderId="0" applyNumberFormat="0" applyBorder="0" applyAlignment="0" applyProtection="0">
      <alignment vertical="center"/>
    </xf>
    <xf numFmtId="0" fontId="40" fillId="11" borderId="0" applyNumberFormat="0" applyBorder="0" applyAlignment="0" applyProtection="0">
      <alignment vertical="center"/>
    </xf>
    <xf numFmtId="0" fontId="38" fillId="7" borderId="0" applyNumberFormat="0" applyBorder="0" applyAlignment="0" applyProtection="0">
      <alignment vertical="center"/>
    </xf>
    <xf numFmtId="0" fontId="0" fillId="0" borderId="0">
      <alignment vertical="center"/>
    </xf>
  </cellStyleXfs>
  <cellXfs count="104">
    <xf numFmtId="0" fontId="0" fillId="0" borderId="0" xfId="0">
      <alignment vertical="center"/>
    </xf>
    <xf numFmtId="0" fontId="0" fillId="0" borderId="0" xfId="0" applyAlignment="1">
      <alignment vertical="center"/>
    </xf>
    <xf numFmtId="0" fontId="1" fillId="0" borderId="0" xfId="0" applyFont="1" applyFill="1" applyAlignment="1">
      <alignment horizontal="justify" vertical="center"/>
    </xf>
    <xf numFmtId="0" fontId="2" fillId="0" borderId="0" xfId="0" applyFont="1" applyFill="1">
      <alignment vertical="center"/>
    </xf>
    <xf numFmtId="0" fontId="2"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 fillId="0" borderId="1" xfId="0" applyFont="1" applyFill="1" applyBorder="1">
      <alignment vertical="center"/>
    </xf>
    <xf numFmtId="0" fontId="0" fillId="0" borderId="0" xfId="0" applyBorder="1">
      <alignment vertical="center"/>
    </xf>
    <xf numFmtId="0" fontId="12" fillId="0" borderId="0" xfId="0" applyFont="1" applyAlignment="1">
      <alignment vertical="center" wrapText="1"/>
    </xf>
    <xf numFmtId="0" fontId="13" fillId="0" borderId="1" xfId="0" applyFont="1" applyBorder="1" applyAlignment="1">
      <alignment horizontal="center" vertical="center" wrapText="1"/>
    </xf>
    <xf numFmtId="0" fontId="14" fillId="0" borderId="1" xfId="0" applyFont="1" applyBorder="1" applyAlignment="1" applyProtection="1">
      <alignment horizontal="center" vertical="center" wrapText="1"/>
      <protection locked="0"/>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vertical="center" wrapText="1"/>
    </xf>
    <xf numFmtId="0" fontId="17"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2" fillId="0" borderId="0" xfId="0" applyFont="1" applyAlignment="1">
      <alignment horizontal="left" vertical="center" wrapText="1"/>
    </xf>
    <xf numFmtId="0" fontId="12" fillId="0" borderId="2" xfId="0" applyFont="1" applyBorder="1">
      <alignment vertical="center"/>
    </xf>
    <xf numFmtId="0" fontId="0" fillId="0" borderId="0" xfId="0" applyFill="1">
      <alignment vertical="center"/>
    </xf>
    <xf numFmtId="0" fontId="10" fillId="0" borderId="2" xfId="0"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3" xfId="0" applyFont="1" applyFill="1" applyBorder="1" applyAlignment="1">
      <alignment horizontal="center" vertical="center" wrapText="1"/>
    </xf>
    <xf numFmtId="0" fontId="18" fillId="0" borderId="3" xfId="0" applyFont="1" applyFill="1" applyBorder="1">
      <alignment vertical="center"/>
    </xf>
    <xf numFmtId="0" fontId="3" fillId="0"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1" xfId="0" applyFont="1" applyFill="1" applyBorder="1" applyAlignment="1">
      <alignment vertical="center" wrapText="1"/>
    </xf>
    <xf numFmtId="0" fontId="10" fillId="0" borderId="1" xfId="50" applyFont="1" applyFill="1" applyBorder="1" applyAlignment="1">
      <alignment horizontal="center" vertical="center" wrapText="1"/>
    </xf>
    <xf numFmtId="9" fontId="10" fillId="0" borderId="1" xfId="13" applyFont="1" applyFill="1" applyBorder="1" applyAlignment="1">
      <alignment horizontal="center" vertical="center" wrapText="1"/>
    </xf>
    <xf numFmtId="9" fontId="10" fillId="0" borderId="1" xfId="11"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0" xfId="0" applyFont="1" applyFill="1">
      <alignment vertical="center"/>
    </xf>
    <xf numFmtId="0" fontId="5" fillId="0" borderId="5"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0" fillId="0" borderId="0" xfId="0" applyFont="1" applyFill="1" applyAlignment="1">
      <alignment horizontal="justify" vertical="center"/>
    </xf>
    <xf numFmtId="0" fontId="21" fillId="0" borderId="0" xfId="0" applyFont="1" applyFill="1" applyAlignment="1">
      <alignment horizontal="center" vertical="center"/>
    </xf>
    <xf numFmtId="0" fontId="8" fillId="0" borderId="6" xfId="0" applyFont="1" applyFill="1" applyBorder="1" applyAlignment="1" applyProtection="1">
      <alignment horizontal="center" vertical="center" wrapText="1"/>
      <protection locked="0"/>
    </xf>
    <xf numFmtId="0" fontId="10" fillId="0" borderId="1" xfId="0" applyFont="1" applyFill="1" applyBorder="1" applyAlignment="1">
      <alignment vertical="center" wrapText="1"/>
    </xf>
    <xf numFmtId="0" fontId="6" fillId="0" borderId="2" xfId="0" applyFont="1" applyFill="1" applyBorder="1" applyAlignment="1">
      <alignment horizontal="center" vertical="center" wrapText="1"/>
    </xf>
    <xf numFmtId="0" fontId="22" fillId="0" borderId="2" xfId="0" applyFont="1" applyFill="1" applyBorder="1">
      <alignment vertical="center"/>
    </xf>
    <xf numFmtId="0" fontId="0" fillId="0" borderId="0" xfId="0" applyFill="1" applyAlignment="1">
      <alignment vertical="center"/>
    </xf>
    <xf numFmtId="0" fontId="0" fillId="0" borderId="0" xfId="0" applyFont="1" applyFill="1" applyAlignment="1">
      <alignment vertical="center"/>
    </xf>
    <xf numFmtId="0" fontId="23" fillId="2" borderId="0" xfId="0" applyFont="1" applyFill="1" applyAlignment="1">
      <alignment horizontal="left" vertical="center" wrapText="1"/>
    </xf>
    <xf numFmtId="0" fontId="24" fillId="0" borderId="0" xfId="0" applyFont="1" applyFill="1" applyBorder="1" applyAlignment="1">
      <alignment horizontal="center" vertical="center"/>
    </xf>
    <xf numFmtId="0" fontId="25" fillId="0" borderId="1" xfId="0" applyFont="1" applyBorder="1" applyAlignment="1">
      <alignment horizontal="center" vertical="center" wrapText="1"/>
    </xf>
    <xf numFmtId="0" fontId="25" fillId="0" borderId="5" xfId="0" applyFont="1" applyBorder="1" applyAlignment="1">
      <alignment horizontal="center" vertical="center" wrapText="1"/>
    </xf>
    <xf numFmtId="0" fontId="26" fillId="0" borderId="1" xfId="0" applyFont="1" applyFill="1" applyBorder="1" applyAlignment="1">
      <alignment horizontal="center" vertical="center" wrapText="1"/>
    </xf>
    <xf numFmtId="0" fontId="25" fillId="0" borderId="2" xfId="0" applyFont="1" applyBorder="1" applyAlignment="1">
      <alignment horizontal="center" vertical="center" wrapText="1"/>
    </xf>
    <xf numFmtId="0" fontId="27" fillId="0"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2" xfId="0" applyFont="1" applyBorder="1" applyAlignment="1">
      <alignment horizontal="center" vertical="center" wrapText="1"/>
    </xf>
    <xf numFmtId="0" fontId="17" fillId="0" borderId="0"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8" fillId="0" borderId="0" xfId="0" applyFont="1" applyBorder="1" applyAlignment="1">
      <alignment horizontal="center" vertical="center" wrapText="1"/>
    </xf>
    <xf numFmtId="0" fontId="25" fillId="0" borderId="0" xfId="0" applyFont="1" applyBorder="1" applyAlignment="1">
      <alignment horizontal="center" vertical="center" wrapText="1"/>
    </xf>
    <xf numFmtId="0" fontId="12" fillId="0" borderId="0" xfId="50" applyFont="1" applyFill="1" applyAlignment="1" applyProtection="1">
      <alignment vertical="center"/>
      <protection locked="0"/>
    </xf>
    <xf numFmtId="0" fontId="0" fillId="0" borderId="0" xfId="50" applyFont="1" applyFill="1" applyAlignment="1" applyProtection="1">
      <alignment vertical="center"/>
      <protection locked="0"/>
    </xf>
    <xf numFmtId="0" fontId="32" fillId="3" borderId="0" xfId="50" applyFont="1" applyFill="1" applyAlignment="1" applyProtection="1">
      <alignment vertical="center"/>
      <protection locked="0"/>
    </xf>
    <xf numFmtId="0" fontId="0" fillId="3" borderId="0" xfId="50" applyFont="1" applyFill="1" applyAlignment="1" applyProtection="1">
      <alignment vertical="center"/>
      <protection locked="0"/>
    </xf>
    <xf numFmtId="0" fontId="33" fillId="3" borderId="0" xfId="50" applyFont="1" applyFill="1" applyAlignment="1" applyProtection="1">
      <alignment horizontal="center" vertical="center"/>
      <protection locked="0"/>
    </xf>
    <xf numFmtId="0" fontId="34" fillId="3" borderId="1" xfId="50" applyFont="1" applyFill="1" applyBorder="1" applyAlignment="1" applyProtection="1">
      <alignment horizontal="center" vertical="center" wrapText="1"/>
      <protection locked="0"/>
    </xf>
    <xf numFmtId="0" fontId="29" fillId="3" borderId="5" xfId="50" applyFont="1" applyFill="1" applyBorder="1" applyAlignment="1" applyProtection="1">
      <alignment horizontal="center" vertical="center" wrapText="1"/>
      <protection locked="0"/>
    </xf>
    <xf numFmtId="0" fontId="17" fillId="3" borderId="1" xfId="50" applyFont="1" applyFill="1" applyBorder="1" applyAlignment="1" applyProtection="1">
      <alignment horizontal="center" vertical="center" wrapText="1"/>
      <protection locked="0"/>
    </xf>
    <xf numFmtId="0" fontId="13" fillId="3" borderId="1" xfId="50" applyFont="1" applyFill="1" applyBorder="1" applyAlignment="1" applyProtection="1">
      <alignment horizontal="center" vertical="center" wrapText="1"/>
      <protection locked="0"/>
    </xf>
    <xf numFmtId="0" fontId="14" fillId="3" borderId="1" xfId="50" applyFont="1" applyFill="1" applyBorder="1" applyAlignment="1" applyProtection="1">
      <alignment horizontal="center" vertical="center" wrapText="1"/>
      <protection locked="0"/>
    </xf>
    <xf numFmtId="0" fontId="29" fillId="3" borderId="6" xfId="50" applyFont="1" applyFill="1" applyBorder="1" applyAlignment="1" applyProtection="1">
      <alignment horizontal="center" vertical="center" wrapText="1"/>
      <protection locked="0"/>
    </xf>
    <xf numFmtId="0" fontId="10" fillId="3" borderId="6" xfId="50" applyFont="1" applyFill="1" applyBorder="1" applyAlignment="1">
      <alignment horizontal="center" vertical="center" wrapText="1"/>
    </xf>
    <xf numFmtId="0" fontId="35" fillId="3" borderId="7" xfId="50" applyFont="1" applyFill="1" applyBorder="1" applyAlignment="1" applyProtection="1">
      <alignment horizontal="center" vertical="center" wrapText="1"/>
      <protection locked="0"/>
    </xf>
    <xf numFmtId="0" fontId="35" fillId="3" borderId="8" xfId="50" applyFont="1" applyFill="1" applyBorder="1" applyAlignment="1" applyProtection="1">
      <alignment horizontal="center" vertical="center" wrapText="1"/>
      <protection locked="0"/>
    </xf>
    <xf numFmtId="0" fontId="35" fillId="3" borderId="9" xfId="50" applyFont="1" applyFill="1" applyBorder="1" applyAlignment="1" applyProtection="1">
      <alignment horizontal="center" vertical="center" wrapText="1"/>
      <protection locked="0"/>
    </xf>
    <xf numFmtId="0" fontId="10" fillId="3" borderId="5" xfId="50" applyFont="1" applyFill="1" applyBorder="1" applyAlignment="1">
      <alignment horizontal="center" vertical="center" wrapText="1"/>
    </xf>
    <xf numFmtId="0" fontId="7" fillId="3" borderId="1" xfId="50" applyFont="1" applyFill="1" applyBorder="1" applyAlignment="1" applyProtection="1">
      <alignment horizontal="center" vertical="center" wrapText="1"/>
      <protection locked="0"/>
    </xf>
    <xf numFmtId="0" fontId="36" fillId="3" borderId="2" xfId="50" applyFont="1" applyFill="1" applyBorder="1" applyAlignment="1">
      <alignment horizontal="center" vertical="center"/>
    </xf>
    <xf numFmtId="0" fontId="8" fillId="3" borderId="1" xfId="50" applyFont="1" applyFill="1" applyBorder="1" applyAlignment="1" applyProtection="1">
      <alignment horizontal="center" vertical="center" wrapText="1"/>
      <protection locked="0"/>
    </xf>
    <xf numFmtId="0" fontId="14" fillId="3" borderId="7" xfId="50" applyFont="1" applyFill="1" applyBorder="1" applyAlignment="1" applyProtection="1">
      <alignment horizontal="center" vertical="center" wrapText="1"/>
      <protection locked="0"/>
    </xf>
    <xf numFmtId="0" fontId="14" fillId="3" borderId="9" xfId="50" applyFont="1" applyFill="1" applyBorder="1" applyAlignment="1" applyProtection="1">
      <alignment horizontal="center" vertical="center" wrapText="1"/>
      <protection locked="0"/>
    </xf>
    <xf numFmtId="0" fontId="29" fillId="3" borderId="2" xfId="50" applyFont="1" applyFill="1" applyBorder="1" applyAlignment="1" applyProtection="1">
      <alignment horizontal="center" vertical="center" wrapText="1"/>
      <protection locked="0"/>
    </xf>
    <xf numFmtId="0" fontId="10" fillId="3" borderId="2" xfId="50" applyFont="1" applyFill="1" applyBorder="1" applyAlignment="1">
      <alignment horizontal="center" vertical="center" wrapText="1"/>
    </xf>
    <xf numFmtId="0" fontId="17" fillId="3" borderId="7" xfId="50" applyFont="1" applyFill="1" applyBorder="1" applyAlignment="1" applyProtection="1">
      <alignment horizontal="center" vertical="center" wrapText="1"/>
      <protection locked="0"/>
    </xf>
    <xf numFmtId="0" fontId="17" fillId="3" borderId="9" xfId="50" applyFont="1" applyFill="1" applyBorder="1" applyAlignment="1" applyProtection="1">
      <alignment horizontal="center" vertical="center" wrapText="1"/>
      <protection locked="0"/>
    </xf>
    <xf numFmtId="0" fontId="10" fillId="3" borderId="1" xfId="50" applyFont="1" applyFill="1" applyBorder="1" applyAlignment="1">
      <alignment horizontal="center" vertical="center" wrapText="1"/>
    </xf>
    <xf numFmtId="0" fontId="29" fillId="3" borderId="1" xfId="50" applyFont="1" applyFill="1" applyBorder="1" applyAlignment="1" applyProtection="1">
      <alignment vertical="center" wrapText="1"/>
      <protection locked="0"/>
    </xf>
    <xf numFmtId="0" fontId="10" fillId="3" borderId="1" xfId="50" applyFont="1" applyFill="1" applyBorder="1" applyAlignment="1">
      <alignment vertical="center" wrapText="1"/>
    </xf>
    <xf numFmtId="0" fontId="37" fillId="0" borderId="1" xfId="0" applyFont="1" applyBorder="1" applyAlignment="1">
      <alignment horizontal="left" vertical="center" wrapText="1"/>
    </xf>
    <xf numFmtId="0" fontId="0" fillId="0" borderId="1" xfId="50" applyFont="1" applyFill="1" applyBorder="1" applyAlignment="1" applyProtection="1">
      <alignment vertical="center"/>
      <protection locked="0"/>
    </xf>
    <xf numFmtId="0" fontId="17" fillId="3" borderId="1" xfId="50" applyFont="1" applyFill="1" applyBorder="1" applyAlignment="1" applyProtection="1">
      <alignment vertical="center" wrapText="1"/>
      <protection locked="0"/>
    </xf>
    <xf numFmtId="0" fontId="14" fillId="3" borderId="8" xfId="50" applyFont="1" applyFill="1" applyBorder="1" applyAlignment="1" applyProtection="1">
      <alignment horizontal="center" vertical="center" wrapText="1"/>
      <protection locked="0"/>
    </xf>
    <xf numFmtId="0" fontId="12" fillId="3" borderId="1" xfId="50"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百分比 2"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externalLink" Target="externalLinks/externalLink2.xml"/><Relationship Id="rId10"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Desktop\&#20844;&#20849;&#3583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jm\&#21335;&#33489;\&#22521;&#20859;&#26041;&#26696;\2020&#32423;&#22521;&#20859;&#26041;&#26696;\&#22521;&#20859;&#26041;&#26696;\&#35745;&#31639;&#26426;&#31185;&#23398;&#19982;&#25216;&#26415;\&#38468;&#20214;6.2-&#35745;&#31639;&#26426;&#31185;&#23398;&#19982;&#25216;&#26415;2020070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表一 "/>
      <sheetName val="附表三 "/>
      <sheetName val="附表四 "/>
      <sheetName val="附表五"/>
      <sheetName val="附表六分表一"/>
      <sheetName val="附表六分表二"/>
      <sheetName val="附表六分表三"/>
    </sheetNames>
    <sheetDataSet>
      <sheetData sheetId="0"/>
      <sheetData sheetId="1"/>
      <sheetData sheetId="2">
        <row r="6">
          <cell r="D6">
            <v>216</v>
          </cell>
        </row>
      </sheetData>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表一"/>
      <sheetName val="附表二"/>
      <sheetName val="附表三"/>
      <sheetName val="附表四"/>
      <sheetName val="附表五"/>
      <sheetName val="附表六分表一"/>
      <sheetName val="附表六分表二"/>
      <sheetName val="附表六分表三"/>
    </sheetNames>
    <sheetDataSet>
      <sheetData sheetId="0" refreshError="1">
        <row r="28">
          <cell r="G28">
            <v>108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3.xml.rels><?xml version="1.0" encoding="UTF-8" standalone="yes"?>
<Relationships xmlns="http://schemas.openxmlformats.org/package/2006/relationships"><Relationship Id="rId2" Type="http://schemas.openxmlformats.org/officeDocument/2006/relationships/hyperlink" Target="http://dict.baidu.com/s?wd=cloud%20computing" TargetMode="External"/><Relationship Id="rId1" Type="http://schemas.openxmlformats.org/officeDocument/2006/relationships/hyperlink" Target="javascript:void(0);"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dict.baidu.com/s?wd=cloud%20computing" TargetMode="External"/><Relationship Id="rId1" Type="http://schemas.openxmlformats.org/officeDocument/2006/relationships/hyperlink" Target="javascript:void(0);"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dict.baidu.com/s?wd=cloud%20computing" TargetMode="External"/><Relationship Id="rId1" Type="http://schemas.openxmlformats.org/officeDocument/2006/relationships/hyperlink" Target="javascript:void(0);"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dict.baidu.com/s?wd=cloud%20computing" TargetMode="External"/><Relationship Id="rId1" Type="http://schemas.openxmlformats.org/officeDocument/2006/relationships/hyperlink" Target="javascript:void(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4"/>
  <sheetViews>
    <sheetView workbookViewId="0">
      <pane xSplit="2" ySplit="5" topLeftCell="C30" activePane="bottomRight" state="frozen"/>
      <selection/>
      <selection pane="topRight"/>
      <selection pane="bottomLeft"/>
      <selection pane="bottomRight" activeCell="M47" sqref="M47"/>
    </sheetView>
  </sheetViews>
  <sheetFormatPr defaultColWidth="9" defaultRowHeight="13.5"/>
  <cols>
    <col min="1" max="1" width="7.09166666666667" style="72" customWidth="1"/>
    <col min="2" max="2" width="6.36666666666667" style="72" customWidth="1"/>
    <col min="3" max="4" width="7.90833333333333" style="72" customWidth="1"/>
    <col min="5" max="16" width="5" style="72" customWidth="1"/>
    <col min="17" max="16384" width="9" style="72"/>
  </cols>
  <sheetData>
    <row r="1" ht="14.25" customHeight="1" spans="1:16">
      <c r="A1" s="73" t="s">
        <v>0</v>
      </c>
      <c r="B1" s="73" t="s">
        <v>1</v>
      </c>
      <c r="C1" s="74"/>
      <c r="D1" s="74"/>
      <c r="E1" s="74"/>
      <c r="F1" s="74"/>
      <c r="G1" s="74"/>
      <c r="H1" s="74"/>
      <c r="I1" s="74"/>
      <c r="J1" s="74"/>
      <c r="K1" s="74"/>
      <c r="L1" s="74"/>
      <c r="M1" s="74"/>
      <c r="N1" s="74"/>
      <c r="O1" s="74"/>
      <c r="P1" s="74"/>
    </row>
    <row r="2" ht="21" customHeight="1" spans="1:16">
      <c r="A2" s="74"/>
      <c r="B2" s="75" t="s">
        <v>2</v>
      </c>
      <c r="C2" s="75"/>
      <c r="D2" s="75"/>
      <c r="E2" s="75"/>
      <c r="F2" s="75"/>
      <c r="G2" s="75"/>
      <c r="H2" s="75"/>
      <c r="I2" s="75"/>
      <c r="J2" s="75"/>
      <c r="K2" s="75"/>
      <c r="L2" s="75"/>
      <c r="M2" s="75"/>
      <c r="N2" s="75"/>
      <c r="O2" s="75"/>
      <c r="P2" s="75"/>
    </row>
    <row r="3" ht="15" customHeight="1" spans="1:16">
      <c r="A3" s="76" t="s">
        <v>3</v>
      </c>
      <c r="B3" s="76"/>
      <c r="C3" s="76" t="s">
        <v>4</v>
      </c>
      <c r="D3" s="76" t="s">
        <v>5</v>
      </c>
      <c r="E3" s="76" t="s">
        <v>6</v>
      </c>
      <c r="F3" s="76"/>
      <c r="G3" s="76"/>
      <c r="H3" s="76"/>
      <c r="I3" s="76" t="s">
        <v>7</v>
      </c>
      <c r="J3" s="76"/>
      <c r="K3" s="76"/>
      <c r="L3" s="76"/>
      <c r="M3" s="76"/>
      <c r="N3" s="76"/>
      <c r="O3" s="76"/>
      <c r="P3" s="76"/>
    </row>
    <row r="4" ht="15" customHeight="1" spans="1:16">
      <c r="A4" s="76"/>
      <c r="B4" s="76"/>
      <c r="C4" s="76"/>
      <c r="D4" s="76"/>
      <c r="E4" s="76" t="s">
        <v>8</v>
      </c>
      <c r="F4" s="76" t="s">
        <v>9</v>
      </c>
      <c r="G4" s="76" t="s">
        <v>10</v>
      </c>
      <c r="H4" s="76" t="s">
        <v>11</v>
      </c>
      <c r="I4" s="76" t="s">
        <v>12</v>
      </c>
      <c r="J4" s="76"/>
      <c r="K4" s="76" t="s">
        <v>13</v>
      </c>
      <c r="L4" s="76"/>
      <c r="M4" s="76" t="s">
        <v>14</v>
      </c>
      <c r="N4" s="76"/>
      <c r="O4" s="76" t="s">
        <v>15</v>
      </c>
      <c r="P4" s="76"/>
    </row>
    <row r="5" ht="15" customHeight="1" spans="1:16">
      <c r="A5" s="76"/>
      <c r="B5" s="76"/>
      <c r="C5" s="76"/>
      <c r="D5" s="76"/>
      <c r="E5" s="76"/>
      <c r="F5" s="76"/>
      <c r="G5" s="76"/>
      <c r="H5" s="76"/>
      <c r="I5" s="76">
        <v>1</v>
      </c>
      <c r="J5" s="76">
        <v>2</v>
      </c>
      <c r="K5" s="76">
        <v>3</v>
      </c>
      <c r="L5" s="76">
        <v>4</v>
      </c>
      <c r="M5" s="76">
        <v>5</v>
      </c>
      <c r="N5" s="76">
        <v>6</v>
      </c>
      <c r="O5" s="76">
        <v>7</v>
      </c>
      <c r="P5" s="76">
        <v>8</v>
      </c>
    </row>
    <row r="6" ht="33.65" customHeight="1" spans="1:16">
      <c r="A6" s="77" t="s">
        <v>16</v>
      </c>
      <c r="B6" s="78" t="s">
        <v>17</v>
      </c>
      <c r="C6" s="79" t="s">
        <v>18</v>
      </c>
      <c r="D6" s="80" t="s">
        <v>19</v>
      </c>
      <c r="E6" s="80">
        <v>1</v>
      </c>
      <c r="F6" s="80">
        <v>36</v>
      </c>
      <c r="G6" s="80">
        <v>4</v>
      </c>
      <c r="H6" s="80">
        <v>32</v>
      </c>
      <c r="I6" s="80">
        <v>2</v>
      </c>
      <c r="J6" s="100"/>
      <c r="K6" s="100"/>
      <c r="L6" s="100"/>
      <c r="M6" s="80"/>
      <c r="N6" s="80"/>
      <c r="O6" s="80"/>
      <c r="P6" s="101"/>
    </row>
    <row r="7" ht="33.65" customHeight="1" spans="1:16">
      <c r="A7" s="81"/>
      <c r="B7" s="78"/>
      <c r="C7" s="79" t="s">
        <v>20</v>
      </c>
      <c r="D7" s="80" t="s">
        <v>19</v>
      </c>
      <c r="E7" s="80">
        <v>1</v>
      </c>
      <c r="F7" s="80">
        <v>36</v>
      </c>
      <c r="G7" s="80">
        <v>4</v>
      </c>
      <c r="H7" s="80">
        <v>32</v>
      </c>
      <c r="I7" s="100"/>
      <c r="J7" s="80">
        <v>2</v>
      </c>
      <c r="K7" s="100"/>
      <c r="L7" s="80"/>
      <c r="M7" s="80"/>
      <c r="N7" s="80"/>
      <c r="O7" s="80"/>
      <c r="P7" s="101"/>
    </row>
    <row r="8" ht="33.65" customHeight="1" spans="1:16">
      <c r="A8" s="81"/>
      <c r="B8" s="78"/>
      <c r="C8" s="79" t="s">
        <v>21</v>
      </c>
      <c r="D8" s="80" t="s">
        <v>19</v>
      </c>
      <c r="E8" s="80">
        <v>1</v>
      </c>
      <c r="F8" s="80">
        <v>36</v>
      </c>
      <c r="G8" s="80">
        <v>4</v>
      </c>
      <c r="H8" s="80">
        <v>32</v>
      </c>
      <c r="I8" s="80"/>
      <c r="J8" s="80"/>
      <c r="K8" s="80">
        <v>2</v>
      </c>
      <c r="L8" s="80"/>
      <c r="M8" s="80"/>
      <c r="N8" s="80"/>
      <c r="O8" s="80"/>
      <c r="P8" s="101"/>
    </row>
    <row r="9" ht="33.65" customHeight="1" spans="1:16">
      <c r="A9" s="81"/>
      <c r="B9" s="78"/>
      <c r="C9" s="79" t="s">
        <v>22</v>
      </c>
      <c r="D9" s="80" t="s">
        <v>19</v>
      </c>
      <c r="E9" s="80">
        <v>1</v>
      </c>
      <c r="F9" s="80">
        <v>36</v>
      </c>
      <c r="G9" s="80">
        <v>4</v>
      </c>
      <c r="H9" s="80">
        <v>32</v>
      </c>
      <c r="I9" s="80"/>
      <c r="J9" s="80"/>
      <c r="K9" s="80"/>
      <c r="L9" s="80">
        <v>2</v>
      </c>
      <c r="M9" s="80"/>
      <c r="N9" s="80"/>
      <c r="O9" s="80"/>
      <c r="P9" s="101"/>
    </row>
    <row r="10" ht="37" customHeight="1" spans="1:16">
      <c r="A10" s="81"/>
      <c r="B10" s="78"/>
      <c r="C10" s="79" t="s">
        <v>23</v>
      </c>
      <c r="D10" s="80" t="s">
        <v>24</v>
      </c>
      <c r="E10" s="80">
        <v>4</v>
      </c>
      <c r="F10" s="80">
        <v>72</v>
      </c>
      <c r="G10" s="80">
        <v>72</v>
      </c>
      <c r="H10" s="80">
        <v>0</v>
      </c>
      <c r="I10" s="80">
        <v>4</v>
      </c>
      <c r="J10" s="100"/>
      <c r="K10" s="100"/>
      <c r="L10" s="80"/>
      <c r="M10" s="80"/>
      <c r="N10" s="80"/>
      <c r="O10" s="80"/>
      <c r="P10" s="101"/>
    </row>
    <row r="11" ht="37" customHeight="1" spans="1:16">
      <c r="A11" s="81"/>
      <c r="B11" s="78"/>
      <c r="C11" s="79" t="s">
        <v>25</v>
      </c>
      <c r="D11" s="80" t="s">
        <v>26</v>
      </c>
      <c r="E11" s="80">
        <v>4</v>
      </c>
      <c r="F11" s="80">
        <v>72</v>
      </c>
      <c r="G11" s="80">
        <v>72</v>
      </c>
      <c r="H11" s="80">
        <v>0</v>
      </c>
      <c r="I11" s="80"/>
      <c r="J11" s="80">
        <v>4</v>
      </c>
      <c r="K11" s="80"/>
      <c r="L11" s="80"/>
      <c r="M11" s="80"/>
      <c r="N11" s="80"/>
      <c r="O11" s="80"/>
      <c r="P11" s="101"/>
    </row>
    <row r="12" ht="37" customHeight="1" spans="1:16">
      <c r="A12" s="81"/>
      <c r="B12" s="78"/>
      <c r="C12" s="79" t="s">
        <v>27</v>
      </c>
      <c r="D12" s="80" t="s">
        <v>28</v>
      </c>
      <c r="E12" s="80">
        <v>4</v>
      </c>
      <c r="F12" s="80">
        <v>72</v>
      </c>
      <c r="G12" s="80">
        <v>72</v>
      </c>
      <c r="H12" s="80">
        <v>0</v>
      </c>
      <c r="I12" s="80"/>
      <c r="J12" s="80"/>
      <c r="K12" s="80">
        <v>4</v>
      </c>
      <c r="L12" s="80"/>
      <c r="M12" s="80"/>
      <c r="N12" s="80"/>
      <c r="O12" s="80"/>
      <c r="P12" s="101"/>
    </row>
    <row r="13" ht="60.65" customHeight="1" spans="1:16">
      <c r="A13" s="81"/>
      <c r="B13" s="78"/>
      <c r="C13" s="80" t="s">
        <v>29</v>
      </c>
      <c r="D13" s="80" t="s">
        <v>30</v>
      </c>
      <c r="E13" s="80">
        <v>3</v>
      </c>
      <c r="F13" s="80">
        <v>54</v>
      </c>
      <c r="G13" s="80">
        <v>54</v>
      </c>
      <c r="H13" s="80">
        <v>0</v>
      </c>
      <c r="I13" s="80"/>
      <c r="J13" s="80">
        <v>3</v>
      </c>
      <c r="K13" s="80"/>
      <c r="L13" s="80"/>
      <c r="M13" s="80"/>
      <c r="N13" s="80"/>
      <c r="O13" s="80"/>
      <c r="P13" s="80"/>
    </row>
    <row r="14" s="71" customFormat="1" ht="53.25" customHeight="1" spans="1:16">
      <c r="A14" s="81"/>
      <c r="B14" s="78"/>
      <c r="C14" s="80" t="s">
        <v>31</v>
      </c>
      <c r="D14" s="80" t="s">
        <v>32</v>
      </c>
      <c r="E14" s="80">
        <v>3</v>
      </c>
      <c r="F14" s="80">
        <v>54</v>
      </c>
      <c r="G14" s="80">
        <v>54</v>
      </c>
      <c r="H14" s="80">
        <v>0</v>
      </c>
      <c r="I14" s="80"/>
      <c r="J14" s="80"/>
      <c r="K14" s="80">
        <v>3</v>
      </c>
      <c r="L14" s="80"/>
      <c r="M14" s="80"/>
      <c r="N14" s="80"/>
      <c r="O14" s="80"/>
      <c r="P14" s="80"/>
    </row>
    <row r="15" s="71" customFormat="1" ht="84.65" customHeight="1" spans="1:16">
      <c r="A15" s="81"/>
      <c r="B15" s="78"/>
      <c r="C15" s="79" t="s">
        <v>33</v>
      </c>
      <c r="D15" s="80" t="s">
        <v>34</v>
      </c>
      <c r="E15" s="80">
        <v>3</v>
      </c>
      <c r="F15" s="80">
        <v>54</v>
      </c>
      <c r="G15" s="80">
        <v>54</v>
      </c>
      <c r="H15" s="80">
        <v>0</v>
      </c>
      <c r="I15" s="80"/>
      <c r="J15" s="80"/>
      <c r="K15" s="80"/>
      <c r="L15" s="80">
        <v>3</v>
      </c>
      <c r="M15" s="80"/>
      <c r="N15" s="80"/>
      <c r="O15" s="80"/>
      <c r="P15" s="80"/>
    </row>
    <row r="16" s="71" customFormat="1" ht="95.25" customHeight="1" spans="1:16">
      <c r="A16" s="81"/>
      <c r="B16" s="78"/>
      <c r="C16" s="79" t="s">
        <v>35</v>
      </c>
      <c r="D16" s="80" t="s">
        <v>36</v>
      </c>
      <c r="E16" s="80">
        <v>2</v>
      </c>
      <c r="F16" s="80">
        <v>40</v>
      </c>
      <c r="G16" s="80">
        <v>0</v>
      </c>
      <c r="H16" s="80">
        <v>40</v>
      </c>
      <c r="I16" s="80"/>
      <c r="J16" s="80"/>
      <c r="K16" s="80"/>
      <c r="L16" s="80">
        <v>3</v>
      </c>
      <c r="M16" s="80"/>
      <c r="N16" s="80"/>
      <c r="O16" s="80"/>
      <c r="P16" s="80"/>
    </row>
    <row r="17" s="71" customFormat="1" ht="45.65" customHeight="1" spans="1:16">
      <c r="A17" s="81"/>
      <c r="B17" s="78"/>
      <c r="C17" s="80" t="s">
        <v>37</v>
      </c>
      <c r="D17" s="80" t="s">
        <v>38</v>
      </c>
      <c r="E17" s="80">
        <v>3</v>
      </c>
      <c r="F17" s="80">
        <v>54</v>
      </c>
      <c r="G17" s="80">
        <v>54</v>
      </c>
      <c r="H17" s="80">
        <v>0</v>
      </c>
      <c r="I17" s="80"/>
      <c r="J17" s="80"/>
      <c r="K17" s="80"/>
      <c r="L17" s="80"/>
      <c r="M17" s="80">
        <v>3</v>
      </c>
      <c r="N17" s="80"/>
      <c r="O17" s="80"/>
      <c r="P17" s="80"/>
    </row>
    <row r="18" s="71" customFormat="1" ht="35.15" customHeight="1" spans="1:16">
      <c r="A18" s="81"/>
      <c r="B18" s="78"/>
      <c r="C18" s="80" t="s">
        <v>39</v>
      </c>
      <c r="D18" s="80" t="s">
        <v>40</v>
      </c>
      <c r="E18" s="80">
        <v>2</v>
      </c>
      <c r="F18" s="80">
        <v>36</v>
      </c>
      <c r="G18" s="80">
        <v>36</v>
      </c>
      <c r="H18" s="80">
        <v>0</v>
      </c>
      <c r="I18" s="80"/>
      <c r="J18" s="80"/>
      <c r="K18" s="80"/>
      <c r="L18" s="80"/>
      <c r="M18" s="80"/>
      <c r="N18" s="80" t="s">
        <v>41</v>
      </c>
      <c r="O18" s="80"/>
      <c r="P18" s="80"/>
    </row>
    <row r="19" ht="15" customHeight="1" spans="1:16">
      <c r="A19" s="81"/>
      <c r="B19" s="78"/>
      <c r="C19" s="78" t="s">
        <v>42</v>
      </c>
      <c r="D19" s="78"/>
      <c r="E19" s="80">
        <v>32</v>
      </c>
      <c r="F19" s="80">
        <f t="shared" ref="F19:H19" si="0">SUM(F6:F18)</f>
        <v>652</v>
      </c>
      <c r="G19" s="80">
        <f t="shared" si="0"/>
        <v>484</v>
      </c>
      <c r="H19" s="80">
        <f t="shared" si="0"/>
        <v>168</v>
      </c>
      <c r="I19" s="80">
        <v>6</v>
      </c>
      <c r="J19" s="80">
        <v>9</v>
      </c>
      <c r="K19" s="80">
        <v>9</v>
      </c>
      <c r="L19" s="80">
        <v>9</v>
      </c>
      <c r="M19" s="80">
        <v>3</v>
      </c>
      <c r="N19" s="80">
        <v>4</v>
      </c>
      <c r="O19" s="80">
        <v>0</v>
      </c>
      <c r="P19" s="80">
        <v>0</v>
      </c>
    </row>
    <row r="20" ht="43" customHeight="1" spans="1:16">
      <c r="A20" s="81"/>
      <c r="B20" s="82" t="s">
        <v>43</v>
      </c>
      <c r="C20" s="83" t="s">
        <v>44</v>
      </c>
      <c r="D20" s="84"/>
      <c r="E20" s="84"/>
      <c r="F20" s="84"/>
      <c r="G20" s="84"/>
      <c r="H20" s="85"/>
      <c r="I20" s="90">
        <v>2</v>
      </c>
      <c r="J20" s="102"/>
      <c r="K20" s="102"/>
      <c r="L20" s="102"/>
      <c r="M20" s="102"/>
      <c r="N20" s="102"/>
      <c r="O20" s="102"/>
      <c r="P20" s="91"/>
    </row>
    <row r="21" ht="36" customHeight="1" spans="1:16">
      <c r="A21" s="81"/>
      <c r="B21" s="86" t="s">
        <v>45</v>
      </c>
      <c r="C21" s="87" t="s">
        <v>46</v>
      </c>
      <c r="D21" s="80" t="s">
        <v>47</v>
      </c>
      <c r="E21" s="88">
        <v>2</v>
      </c>
      <c r="F21" s="88">
        <v>36</v>
      </c>
      <c r="G21" s="88">
        <v>36</v>
      </c>
      <c r="H21" s="88">
        <v>0</v>
      </c>
      <c r="I21" s="103">
        <v>2</v>
      </c>
      <c r="J21" s="103"/>
      <c r="K21" s="103">
        <v>2</v>
      </c>
      <c r="L21" s="103"/>
      <c r="M21" s="103"/>
      <c r="N21" s="103"/>
      <c r="O21" s="103"/>
      <c r="P21" s="103"/>
    </row>
    <row r="22" ht="36" customHeight="1" spans="1:16">
      <c r="A22" s="81"/>
      <c r="B22" s="82"/>
      <c r="C22" s="89" t="s">
        <v>48</v>
      </c>
      <c r="D22" s="80" t="s">
        <v>49</v>
      </c>
      <c r="E22" s="88">
        <v>2</v>
      </c>
      <c r="F22" s="88">
        <v>36</v>
      </c>
      <c r="G22" s="88">
        <v>36</v>
      </c>
      <c r="H22" s="88">
        <v>0</v>
      </c>
      <c r="I22" s="103"/>
      <c r="J22" s="103">
        <v>2</v>
      </c>
      <c r="K22" s="103"/>
      <c r="L22" s="103">
        <v>2</v>
      </c>
      <c r="M22" s="103"/>
      <c r="N22" s="103"/>
      <c r="O22" s="103"/>
      <c r="P22" s="103"/>
    </row>
    <row r="23" ht="26.15" customHeight="1" spans="1:16">
      <c r="A23" s="81"/>
      <c r="B23" s="82"/>
      <c r="C23" s="90" t="s">
        <v>50</v>
      </c>
      <c r="D23" s="91"/>
      <c r="E23" s="80">
        <v>1</v>
      </c>
      <c r="F23" s="80">
        <v>18</v>
      </c>
      <c r="G23" s="80">
        <v>18</v>
      </c>
      <c r="H23" s="80">
        <v>0</v>
      </c>
      <c r="I23" s="80"/>
      <c r="J23" s="80">
        <v>2</v>
      </c>
      <c r="K23" s="80"/>
      <c r="L23" s="80"/>
      <c r="M23" s="80"/>
      <c r="N23" s="80"/>
      <c r="O23" s="80"/>
      <c r="P23" s="101"/>
    </row>
    <row r="24" ht="26.15" customHeight="1" spans="1:16">
      <c r="A24" s="81"/>
      <c r="B24" s="82"/>
      <c r="C24" s="80" t="s">
        <v>51</v>
      </c>
      <c r="D24" s="80" t="s">
        <v>52</v>
      </c>
      <c r="E24" s="80">
        <v>4</v>
      </c>
      <c r="F24" s="80">
        <v>72</v>
      </c>
      <c r="G24" s="80">
        <v>72</v>
      </c>
      <c r="H24" s="80">
        <v>0</v>
      </c>
      <c r="I24" s="80"/>
      <c r="J24" s="80"/>
      <c r="K24" s="80"/>
      <c r="L24" s="80">
        <v>4</v>
      </c>
      <c r="M24" s="80"/>
      <c r="N24" s="80"/>
      <c r="O24" s="80"/>
      <c r="P24" s="101"/>
    </row>
    <row r="25" ht="23.5" customHeight="1" spans="1:16">
      <c r="A25" s="81"/>
      <c r="B25" s="82"/>
      <c r="C25" s="80" t="s">
        <v>53</v>
      </c>
      <c r="D25" s="80" t="s">
        <v>54</v>
      </c>
      <c r="E25" s="80">
        <v>2</v>
      </c>
      <c r="F25" s="80">
        <v>36</v>
      </c>
      <c r="G25" s="80">
        <v>24</v>
      </c>
      <c r="H25" s="80">
        <v>12</v>
      </c>
      <c r="I25" s="80"/>
      <c r="J25" s="80"/>
      <c r="K25" s="80"/>
      <c r="L25" s="80">
        <v>2</v>
      </c>
      <c r="M25" s="80">
        <v>2</v>
      </c>
      <c r="N25" s="80"/>
      <c r="O25" s="80"/>
      <c r="P25" s="80"/>
    </row>
    <row r="26" ht="23.5" customHeight="1" spans="1:16">
      <c r="A26" s="81"/>
      <c r="B26" s="82"/>
      <c r="C26" s="80" t="s">
        <v>55</v>
      </c>
      <c r="D26" s="80" t="s">
        <v>56</v>
      </c>
      <c r="E26" s="80">
        <v>2</v>
      </c>
      <c r="F26" s="80">
        <v>36</v>
      </c>
      <c r="G26" s="80">
        <v>36</v>
      </c>
      <c r="H26" s="80">
        <v>0</v>
      </c>
      <c r="I26" s="80"/>
      <c r="J26" s="80">
        <v>2</v>
      </c>
      <c r="K26" s="80"/>
      <c r="L26" s="80"/>
      <c r="M26" s="80"/>
      <c r="N26" s="80"/>
      <c r="O26" s="80"/>
      <c r="P26" s="80"/>
    </row>
    <row r="27" ht="17.15" customHeight="1" spans="1:16">
      <c r="A27" s="92"/>
      <c r="B27" s="93"/>
      <c r="C27" s="94" t="s">
        <v>42</v>
      </c>
      <c r="D27" s="95"/>
      <c r="E27" s="80">
        <f>SUM(E21:E26)</f>
        <v>13</v>
      </c>
      <c r="F27" s="80">
        <f t="shared" ref="F27:P27" si="1">SUM(F21:F26)</f>
        <v>234</v>
      </c>
      <c r="G27" s="80">
        <f t="shared" si="1"/>
        <v>222</v>
      </c>
      <c r="H27" s="80">
        <f t="shared" si="1"/>
        <v>12</v>
      </c>
      <c r="I27" s="80">
        <f t="shared" si="1"/>
        <v>2</v>
      </c>
      <c r="J27" s="80">
        <f t="shared" si="1"/>
        <v>6</v>
      </c>
      <c r="K27" s="80">
        <f t="shared" si="1"/>
        <v>2</v>
      </c>
      <c r="L27" s="80">
        <f t="shared" si="1"/>
        <v>8</v>
      </c>
      <c r="M27" s="80">
        <f t="shared" si="1"/>
        <v>2</v>
      </c>
      <c r="N27" s="80">
        <f t="shared" si="1"/>
        <v>0</v>
      </c>
      <c r="O27" s="80">
        <f t="shared" si="1"/>
        <v>0</v>
      </c>
      <c r="P27" s="80">
        <f t="shared" si="1"/>
        <v>0</v>
      </c>
    </row>
    <row r="28" ht="36" spans="1:16">
      <c r="A28" s="86" t="s">
        <v>57</v>
      </c>
      <c r="B28" s="96" t="s">
        <v>58</v>
      </c>
      <c r="C28" s="80" t="s">
        <v>59</v>
      </c>
      <c r="D28" s="80" t="s">
        <v>60</v>
      </c>
      <c r="E28" s="80">
        <v>2</v>
      </c>
      <c r="F28" s="80">
        <v>36</v>
      </c>
      <c r="G28" s="80">
        <v>36</v>
      </c>
      <c r="H28" s="80">
        <v>0</v>
      </c>
      <c r="I28" s="80">
        <v>2</v>
      </c>
      <c r="J28" s="80"/>
      <c r="K28" s="80"/>
      <c r="L28" s="80"/>
      <c r="M28" s="80"/>
      <c r="N28" s="80"/>
      <c r="O28" s="80"/>
      <c r="P28" s="80"/>
    </row>
    <row r="29" ht="24" spans="1:16">
      <c r="A29" s="82"/>
      <c r="B29" s="96"/>
      <c r="C29" s="80" t="s">
        <v>61</v>
      </c>
      <c r="D29" s="80" t="s">
        <v>62</v>
      </c>
      <c r="E29" s="80">
        <v>2</v>
      </c>
      <c r="F29" s="80">
        <v>36</v>
      </c>
      <c r="G29" s="80">
        <v>36</v>
      </c>
      <c r="H29" s="80">
        <v>0</v>
      </c>
      <c r="I29" s="80">
        <v>2</v>
      </c>
      <c r="J29" s="80"/>
      <c r="K29" s="80"/>
      <c r="L29" s="80"/>
      <c r="M29" s="80"/>
      <c r="N29" s="80"/>
      <c r="O29" s="80"/>
      <c r="P29" s="80"/>
    </row>
    <row r="30" ht="72" spans="1:16">
      <c r="A30" s="82"/>
      <c r="B30" s="96"/>
      <c r="C30" s="80" t="s">
        <v>63</v>
      </c>
      <c r="D30" s="80" t="s">
        <v>64</v>
      </c>
      <c r="E30" s="80">
        <v>1</v>
      </c>
      <c r="F30" s="80">
        <v>18</v>
      </c>
      <c r="G30" s="80">
        <v>18</v>
      </c>
      <c r="H30" s="80">
        <v>0</v>
      </c>
      <c r="I30" s="80"/>
      <c r="J30" s="80"/>
      <c r="K30" s="80"/>
      <c r="L30" s="80"/>
      <c r="M30" s="80" t="s">
        <v>65</v>
      </c>
      <c r="N30" s="80"/>
      <c r="O30" s="80"/>
      <c r="P30" s="80"/>
    </row>
    <row r="31" ht="48" spans="1:16">
      <c r="A31" s="82"/>
      <c r="B31" s="96"/>
      <c r="C31" s="80" t="s">
        <v>66</v>
      </c>
      <c r="D31" s="80" t="s">
        <v>67</v>
      </c>
      <c r="E31" s="80">
        <v>2</v>
      </c>
      <c r="F31" s="80">
        <v>40</v>
      </c>
      <c r="G31" s="80">
        <v>0</v>
      </c>
      <c r="H31" s="80">
        <v>40</v>
      </c>
      <c r="I31" s="80"/>
      <c r="J31" s="80"/>
      <c r="K31" s="80"/>
      <c r="L31" s="80"/>
      <c r="M31" s="80"/>
      <c r="N31" s="80" t="s">
        <v>68</v>
      </c>
      <c r="O31" s="80"/>
      <c r="P31" s="80"/>
    </row>
    <row r="32" ht="47.25" spans="1:16">
      <c r="A32" s="82"/>
      <c r="B32" s="96" t="s">
        <v>69</v>
      </c>
      <c r="C32" s="80" t="s">
        <v>70</v>
      </c>
      <c r="D32" s="80" t="s">
        <v>71</v>
      </c>
      <c r="E32" s="80">
        <v>2</v>
      </c>
      <c r="F32" s="80">
        <v>36</v>
      </c>
      <c r="G32" s="80">
        <v>18</v>
      </c>
      <c r="H32" s="80">
        <v>18</v>
      </c>
      <c r="I32" s="80"/>
      <c r="J32" s="80"/>
      <c r="K32" s="80"/>
      <c r="L32" s="80"/>
      <c r="M32" s="80"/>
      <c r="N32" s="80">
        <v>2</v>
      </c>
      <c r="O32" s="80" t="s">
        <v>72</v>
      </c>
      <c r="P32" s="80"/>
    </row>
    <row r="33" spans="1:16">
      <c r="A33" s="97"/>
      <c r="B33" s="98"/>
      <c r="C33" s="90" t="s">
        <v>42</v>
      </c>
      <c r="D33" s="91"/>
      <c r="E33" s="80">
        <f>SUM(E28:E32)</f>
        <v>9</v>
      </c>
      <c r="F33" s="80">
        <v>166</v>
      </c>
      <c r="G33" s="80">
        <v>108</v>
      </c>
      <c r="H33" s="80">
        <v>58</v>
      </c>
      <c r="I33" s="80">
        <v>4</v>
      </c>
      <c r="J33" s="80">
        <v>0</v>
      </c>
      <c r="K33" s="80">
        <v>0</v>
      </c>
      <c r="L33" s="80">
        <v>0</v>
      </c>
      <c r="M33" s="80">
        <v>2</v>
      </c>
      <c r="N33" s="80">
        <v>14</v>
      </c>
      <c r="O33" s="80">
        <v>6</v>
      </c>
      <c r="P33" s="80">
        <v>0</v>
      </c>
    </row>
    <row r="34" ht="41" customHeight="1" spans="1:16">
      <c r="A34" s="99" t="s">
        <v>73</v>
      </c>
      <c r="B34" s="99"/>
      <c r="C34" s="99"/>
      <c r="D34" s="99"/>
      <c r="E34" s="99"/>
      <c r="F34" s="99"/>
      <c r="G34" s="99"/>
      <c r="H34" s="99"/>
      <c r="I34" s="99"/>
      <c r="J34" s="99"/>
      <c r="K34" s="99"/>
      <c r="L34" s="99"/>
      <c r="M34" s="99"/>
      <c r="N34" s="99"/>
      <c r="O34" s="99"/>
      <c r="P34" s="99"/>
    </row>
  </sheetData>
  <sheetProtection selectLockedCells="1" formatRows="0" insertRows="0" insertColumns="0" deleteRows="0" sort="0" autoFilter="0" pivotTables="0"/>
  <mergeCells count="26">
    <mergeCell ref="B2:P2"/>
    <mergeCell ref="E3:H3"/>
    <mergeCell ref="I3:P3"/>
    <mergeCell ref="I4:J4"/>
    <mergeCell ref="K4:L4"/>
    <mergeCell ref="M4:N4"/>
    <mergeCell ref="O4:P4"/>
    <mergeCell ref="C19:D19"/>
    <mergeCell ref="C20:H20"/>
    <mergeCell ref="I20:P20"/>
    <mergeCell ref="C23:D23"/>
    <mergeCell ref="C27:D27"/>
    <mergeCell ref="C33:D33"/>
    <mergeCell ref="A34:P34"/>
    <mergeCell ref="A6:A27"/>
    <mergeCell ref="A28:A32"/>
    <mergeCell ref="B6:B19"/>
    <mergeCell ref="B21:B27"/>
    <mergeCell ref="B28:B31"/>
    <mergeCell ref="C3:C5"/>
    <mergeCell ref="D3:D5"/>
    <mergeCell ref="E4:E5"/>
    <mergeCell ref="F4:F5"/>
    <mergeCell ref="G4:G5"/>
    <mergeCell ref="H4:H5"/>
    <mergeCell ref="A3:B5"/>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0"/>
  <sheetViews>
    <sheetView tabSelected="1" zoomScale="85" zoomScaleNormal="85" topLeftCell="A3" workbookViewId="0">
      <selection activeCell="L11" sqref="L11"/>
    </sheetView>
  </sheetViews>
  <sheetFormatPr defaultColWidth="9" defaultRowHeight="13.5"/>
  <cols>
    <col min="1" max="1" width="17.2083333333333" customWidth="1"/>
    <col min="2" max="2" width="14.625" customWidth="1"/>
    <col min="3" max="3" width="5.625" customWidth="1"/>
    <col min="4" max="7" width="10.625" customWidth="1"/>
  </cols>
  <sheetData>
    <row r="1" ht="6" customHeight="1"/>
    <row r="2" customFormat="1" ht="30" customHeight="1" spans="1:1">
      <c r="A2" s="53" t="s">
        <v>74</v>
      </c>
    </row>
    <row r="3" s="52" customFormat="1" ht="162" customHeight="1" spans="1:7">
      <c r="A3" s="54" t="s">
        <v>75</v>
      </c>
      <c r="B3" s="54"/>
      <c r="C3" s="54"/>
      <c r="D3" s="54"/>
      <c r="E3" s="54"/>
      <c r="F3" s="54"/>
      <c r="G3" s="54"/>
    </row>
    <row r="4" ht="43" customHeight="1" spans="1:7">
      <c r="A4" s="55" t="s">
        <v>76</v>
      </c>
      <c r="B4" s="55"/>
      <c r="C4" s="55"/>
      <c r="D4" s="55"/>
      <c r="E4" s="55"/>
      <c r="F4" s="55"/>
      <c r="G4" s="55"/>
    </row>
    <row r="5" ht="29" customHeight="1" spans="1:7">
      <c r="A5" s="56" t="s">
        <v>77</v>
      </c>
      <c r="B5" s="57" t="s">
        <v>3</v>
      </c>
      <c r="C5" s="57" t="s">
        <v>8</v>
      </c>
      <c r="D5" s="58" t="s">
        <v>78</v>
      </c>
      <c r="E5" s="58"/>
      <c r="F5" s="58"/>
      <c r="G5" s="58"/>
    </row>
    <row r="6" ht="29" customHeight="1" spans="1:13">
      <c r="A6" s="56"/>
      <c r="B6" s="59"/>
      <c r="C6" s="59"/>
      <c r="D6" s="60" t="s">
        <v>79</v>
      </c>
      <c r="E6" s="60" t="s">
        <v>80</v>
      </c>
      <c r="F6" s="60" t="s">
        <v>81</v>
      </c>
      <c r="G6" s="60" t="s">
        <v>82</v>
      </c>
      <c r="K6" s="17"/>
      <c r="L6" s="17"/>
      <c r="M6" s="17"/>
    </row>
    <row r="7" ht="30" customHeight="1" spans="1:13">
      <c r="A7" s="61" t="s">
        <v>83</v>
      </c>
      <c r="B7" s="62" t="s">
        <v>84</v>
      </c>
      <c r="C7" s="61">
        <v>2</v>
      </c>
      <c r="D7" s="61">
        <v>2</v>
      </c>
      <c r="E7" s="61"/>
      <c r="F7" s="61"/>
      <c r="G7" s="61"/>
      <c r="K7" s="17"/>
      <c r="L7" s="70"/>
      <c r="M7" s="17"/>
    </row>
    <row r="8" ht="30" customHeight="1" spans="1:13">
      <c r="A8" s="61" t="s">
        <v>85</v>
      </c>
      <c r="B8" s="62" t="s">
        <v>84</v>
      </c>
      <c r="C8" s="61">
        <v>0.5</v>
      </c>
      <c r="D8" s="61">
        <v>0.5</v>
      </c>
      <c r="E8" s="61"/>
      <c r="F8" s="61"/>
      <c r="G8" s="61"/>
      <c r="K8" s="17"/>
      <c r="L8" s="70"/>
      <c r="M8" s="17"/>
    </row>
    <row r="9" ht="30" customHeight="1" spans="1:13">
      <c r="A9" s="61" t="s">
        <v>86</v>
      </c>
      <c r="B9" s="62" t="s">
        <v>84</v>
      </c>
      <c r="C9" s="61">
        <v>0.5</v>
      </c>
      <c r="D9" s="61">
        <v>0.5</v>
      </c>
      <c r="E9" s="63"/>
      <c r="F9" s="61"/>
      <c r="G9" s="61"/>
      <c r="K9" s="17"/>
      <c r="L9" s="17"/>
      <c r="M9" s="17"/>
    </row>
    <row r="10" ht="30" customHeight="1" spans="1:13">
      <c r="A10" s="61" t="s">
        <v>87</v>
      </c>
      <c r="B10" s="62" t="s">
        <v>84</v>
      </c>
      <c r="C10" s="61">
        <v>0.5</v>
      </c>
      <c r="D10" s="61">
        <v>0.5</v>
      </c>
      <c r="E10" s="64"/>
      <c r="F10" s="64"/>
      <c r="G10" s="64"/>
      <c r="K10" s="17"/>
      <c r="L10" s="17"/>
      <c r="M10" s="17"/>
    </row>
    <row r="11" ht="30" customHeight="1" spans="1:7">
      <c r="A11" s="61" t="s">
        <v>88</v>
      </c>
      <c r="B11" s="62" t="s">
        <v>84</v>
      </c>
      <c r="C11" s="61">
        <v>0.5</v>
      </c>
      <c r="D11" s="61">
        <v>0.5</v>
      </c>
      <c r="E11" s="64"/>
      <c r="F11" s="64"/>
      <c r="G11" s="64"/>
    </row>
    <row r="12" ht="30" customHeight="1" spans="1:7">
      <c r="A12" s="61" t="s">
        <v>89</v>
      </c>
      <c r="B12" s="62" t="s">
        <v>84</v>
      </c>
      <c r="C12" s="61">
        <v>0.5</v>
      </c>
      <c r="D12" s="61">
        <v>0.5</v>
      </c>
      <c r="E12" s="64"/>
      <c r="F12" s="64"/>
      <c r="G12" s="64"/>
    </row>
    <row r="13" ht="30" customHeight="1" spans="1:7">
      <c r="A13" s="61" t="s">
        <v>90</v>
      </c>
      <c r="B13" s="62" t="s">
        <v>84</v>
      </c>
      <c r="C13" s="61">
        <v>0.5</v>
      </c>
      <c r="D13" s="61">
        <v>0.5</v>
      </c>
      <c r="E13" s="64"/>
      <c r="F13" s="64"/>
      <c r="G13" s="64"/>
    </row>
    <row r="14" ht="30" customHeight="1" spans="1:7">
      <c r="A14" s="61" t="s">
        <v>86</v>
      </c>
      <c r="B14" s="62" t="s">
        <v>84</v>
      </c>
      <c r="C14" s="61">
        <v>0.5</v>
      </c>
      <c r="D14" s="64"/>
      <c r="E14" s="64">
        <v>0.5</v>
      </c>
      <c r="F14" s="64"/>
      <c r="G14" s="64"/>
    </row>
    <row r="15" ht="30" customHeight="1" spans="1:7">
      <c r="A15" s="61" t="s">
        <v>90</v>
      </c>
      <c r="B15" s="62" t="s">
        <v>84</v>
      </c>
      <c r="C15" s="61">
        <v>0.5</v>
      </c>
      <c r="D15" s="64"/>
      <c r="E15" s="64">
        <v>0.5</v>
      </c>
      <c r="F15" s="64"/>
      <c r="G15" s="64"/>
    </row>
    <row r="16" ht="30" customHeight="1" spans="1:7">
      <c r="A16" s="65" t="s">
        <v>91</v>
      </c>
      <c r="B16" s="62" t="s">
        <v>84</v>
      </c>
      <c r="C16" s="61">
        <v>0.5</v>
      </c>
      <c r="D16" s="64">
        <v>0.5</v>
      </c>
      <c r="E16" s="64"/>
      <c r="F16" s="64"/>
      <c r="G16" s="64"/>
    </row>
    <row r="17" ht="30" customHeight="1" spans="1:7">
      <c r="A17" s="66"/>
      <c r="B17" s="61" t="s">
        <v>92</v>
      </c>
      <c r="C17" s="61">
        <v>0.5</v>
      </c>
      <c r="D17" s="64"/>
      <c r="E17" s="64"/>
      <c r="F17" s="64">
        <v>0.5</v>
      </c>
      <c r="G17" s="64"/>
    </row>
    <row r="18" ht="30" customHeight="1" spans="1:7">
      <c r="A18" s="65" t="s">
        <v>93</v>
      </c>
      <c r="B18" s="62" t="s">
        <v>84</v>
      </c>
      <c r="C18" s="61">
        <v>0.5</v>
      </c>
      <c r="D18" s="64">
        <v>0.5</v>
      </c>
      <c r="E18" s="64"/>
      <c r="F18" s="64"/>
      <c r="G18" s="64"/>
    </row>
    <row r="19" ht="30" customHeight="1" spans="1:7">
      <c r="A19" s="66"/>
      <c r="B19" s="61" t="s">
        <v>92</v>
      </c>
      <c r="C19" s="61">
        <v>0.5</v>
      </c>
      <c r="D19" s="64"/>
      <c r="E19" s="64"/>
      <c r="F19" s="64">
        <v>0.5</v>
      </c>
      <c r="G19" s="64"/>
    </row>
    <row r="20" ht="30" customHeight="1" spans="1:7">
      <c r="A20" s="61" t="s">
        <v>94</v>
      </c>
      <c r="B20" s="61" t="s">
        <v>92</v>
      </c>
      <c r="C20" s="61">
        <v>0.5</v>
      </c>
      <c r="D20" s="64">
        <v>0.5</v>
      </c>
      <c r="E20" s="64"/>
      <c r="F20" s="64"/>
      <c r="G20" s="64"/>
    </row>
    <row r="21" ht="30" customHeight="1" spans="1:7">
      <c r="A21" s="61" t="s">
        <v>95</v>
      </c>
      <c r="B21" s="61" t="s">
        <v>92</v>
      </c>
      <c r="C21" s="61">
        <v>0.5</v>
      </c>
      <c r="D21" s="64">
        <v>0.5</v>
      </c>
      <c r="E21" s="64"/>
      <c r="F21" s="64"/>
      <c r="G21" s="64"/>
    </row>
    <row r="22" ht="30" customHeight="1" spans="1:7">
      <c r="A22" s="61" t="s">
        <v>96</v>
      </c>
      <c r="B22" s="61" t="s">
        <v>92</v>
      </c>
      <c r="C22" s="61">
        <v>0.5</v>
      </c>
      <c r="D22" s="64">
        <v>0.5</v>
      </c>
      <c r="E22" s="64"/>
      <c r="F22" s="64"/>
      <c r="G22" s="64"/>
    </row>
    <row r="23" ht="30" customHeight="1" spans="1:7">
      <c r="A23" s="61" t="s">
        <v>97</v>
      </c>
      <c r="B23" s="61" t="s">
        <v>92</v>
      </c>
      <c r="C23" s="61">
        <v>0.5</v>
      </c>
      <c r="D23" s="64">
        <v>0.5</v>
      </c>
      <c r="E23" s="64"/>
      <c r="F23" s="64"/>
      <c r="G23" s="64"/>
    </row>
    <row r="24" ht="67" customHeight="1" spans="1:7">
      <c r="A24" s="61" t="s">
        <v>98</v>
      </c>
      <c r="B24" s="61" t="s">
        <v>99</v>
      </c>
      <c r="C24" s="62" t="s">
        <v>100</v>
      </c>
      <c r="D24" s="64"/>
      <c r="E24" s="64"/>
      <c r="F24" s="64"/>
      <c r="G24" s="64" t="s">
        <v>101</v>
      </c>
    </row>
    <row r="25" ht="30" customHeight="1" spans="1:7">
      <c r="A25" s="62" t="s">
        <v>102</v>
      </c>
      <c r="B25" s="62" t="s">
        <v>42</v>
      </c>
      <c r="C25" s="61">
        <f>SUM(C7:C23)</f>
        <v>10</v>
      </c>
      <c r="D25" s="64">
        <v>10</v>
      </c>
      <c r="E25" s="64"/>
      <c r="F25" s="64"/>
      <c r="G25" s="64"/>
    </row>
    <row r="26" ht="40" customHeight="1" spans="1:7">
      <c r="A26" s="67" t="s">
        <v>103</v>
      </c>
      <c r="B26" s="67"/>
      <c r="C26" s="67"/>
      <c r="D26" s="67"/>
      <c r="E26" s="67"/>
      <c r="F26" s="67"/>
      <c r="G26" s="67"/>
    </row>
    <row r="27" ht="29" customHeight="1" spans="1:7">
      <c r="A27" s="68"/>
      <c r="B27" s="68"/>
      <c r="C27" s="68"/>
      <c r="D27" s="68"/>
      <c r="E27" s="68"/>
      <c r="F27" s="68"/>
      <c r="G27" s="68"/>
    </row>
    <row r="28" spans="1:4">
      <c r="A28" s="17"/>
      <c r="B28" s="69"/>
      <c r="C28" s="17"/>
      <c r="D28" s="17"/>
    </row>
    <row r="29" spans="1:4">
      <c r="A29" s="17"/>
      <c r="B29" s="17"/>
      <c r="C29" s="17"/>
      <c r="D29" s="17"/>
    </row>
    <row r="30" spans="1:4">
      <c r="A30" s="17"/>
      <c r="B30" s="17"/>
      <c r="C30" s="17"/>
      <c r="D30" s="17"/>
    </row>
  </sheetData>
  <mergeCells count="19">
    <mergeCell ref="A3:G3"/>
    <mergeCell ref="A4:G4"/>
    <mergeCell ref="D5:G5"/>
    <mergeCell ref="D16:E16"/>
    <mergeCell ref="F17:G17"/>
    <mergeCell ref="D18:E18"/>
    <mergeCell ref="F19:G19"/>
    <mergeCell ref="D20:G20"/>
    <mergeCell ref="D21:G21"/>
    <mergeCell ref="D22:G22"/>
    <mergeCell ref="D23:G23"/>
    <mergeCell ref="D25:G25"/>
    <mergeCell ref="A26:G26"/>
    <mergeCell ref="A5:A6"/>
    <mergeCell ref="A16:A17"/>
    <mergeCell ref="A18:A19"/>
    <mergeCell ref="B5:B6"/>
    <mergeCell ref="C5:C6"/>
    <mergeCell ref="L7:L8"/>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65"/>
  <sheetViews>
    <sheetView topLeftCell="A13" workbookViewId="0">
      <selection activeCell="I13" sqref="I13"/>
    </sheetView>
  </sheetViews>
  <sheetFormatPr defaultColWidth="9" defaultRowHeight="13.5"/>
  <cols>
    <col min="1" max="1" width="7.09166666666667" customWidth="1"/>
    <col min="2" max="2" width="5.09166666666667" customWidth="1"/>
    <col min="3" max="3" width="7.45" customWidth="1"/>
    <col min="4" max="4" width="9.36666666666667" customWidth="1"/>
    <col min="5" max="5" width="4.45" style="1" customWidth="1"/>
    <col min="6" max="16" width="4.45" customWidth="1"/>
  </cols>
  <sheetData>
    <row r="1" ht="22" customHeight="1" spans="1:16">
      <c r="A1" s="46" t="s">
        <v>104</v>
      </c>
      <c r="B1" s="3"/>
      <c r="C1" s="3"/>
      <c r="D1" s="3"/>
      <c r="E1" s="4"/>
      <c r="F1" s="3"/>
      <c r="G1" s="3"/>
      <c r="H1" s="3"/>
      <c r="I1" s="3"/>
      <c r="J1" s="3"/>
      <c r="K1" s="3"/>
      <c r="L1" s="3"/>
      <c r="M1" s="3"/>
      <c r="N1" s="3"/>
      <c r="O1" s="3"/>
      <c r="P1" s="3"/>
    </row>
    <row r="2" ht="21" customHeight="1" spans="1:16">
      <c r="A2" s="47" t="s">
        <v>105</v>
      </c>
      <c r="B2" s="47"/>
      <c r="C2" s="47"/>
      <c r="D2" s="47"/>
      <c r="E2" s="47"/>
      <c r="F2" s="47"/>
      <c r="G2" s="47"/>
      <c r="H2" s="47"/>
      <c r="I2" s="47"/>
      <c r="J2" s="47"/>
      <c r="K2" s="47"/>
      <c r="L2" s="47"/>
      <c r="M2" s="47"/>
      <c r="N2" s="47"/>
      <c r="O2" s="47"/>
      <c r="P2" s="47"/>
    </row>
    <row r="3" ht="15" customHeight="1" spans="1:16">
      <c r="A3" s="7" t="s">
        <v>3</v>
      </c>
      <c r="B3" s="7"/>
      <c r="C3" s="7" t="s">
        <v>4</v>
      </c>
      <c r="D3" s="7" t="s">
        <v>5</v>
      </c>
      <c r="E3" s="7" t="s">
        <v>6</v>
      </c>
      <c r="F3" s="7"/>
      <c r="G3" s="7"/>
      <c r="H3" s="7"/>
      <c r="I3" s="7" t="s">
        <v>7</v>
      </c>
      <c r="J3" s="7"/>
      <c r="K3" s="7"/>
      <c r="L3" s="7"/>
      <c r="M3" s="7"/>
      <c r="N3" s="7"/>
      <c r="O3" s="7"/>
      <c r="P3" s="7"/>
    </row>
    <row r="4" ht="15" customHeight="1" spans="1:16">
      <c r="A4" s="7"/>
      <c r="B4" s="7"/>
      <c r="C4" s="7"/>
      <c r="D4" s="7"/>
      <c r="E4" s="7" t="s">
        <v>8</v>
      </c>
      <c r="F4" s="7" t="s">
        <v>9</v>
      </c>
      <c r="G4" s="7" t="s">
        <v>10</v>
      </c>
      <c r="H4" s="7" t="s">
        <v>11</v>
      </c>
      <c r="I4" s="7" t="s">
        <v>12</v>
      </c>
      <c r="J4" s="7"/>
      <c r="K4" s="7" t="s">
        <v>13</v>
      </c>
      <c r="L4" s="7"/>
      <c r="M4" s="7" t="s">
        <v>14</v>
      </c>
      <c r="N4" s="7"/>
      <c r="O4" s="7" t="s">
        <v>15</v>
      </c>
      <c r="P4" s="7"/>
    </row>
    <row r="5" ht="14.25" customHeight="1" spans="1:16">
      <c r="A5" s="7"/>
      <c r="B5" s="7"/>
      <c r="C5" s="7"/>
      <c r="D5" s="7"/>
      <c r="E5" s="7"/>
      <c r="F5" s="7"/>
      <c r="G5" s="7"/>
      <c r="H5" s="7"/>
      <c r="I5" s="7">
        <v>1</v>
      </c>
      <c r="J5" s="7">
        <v>2</v>
      </c>
      <c r="K5" s="7">
        <v>3</v>
      </c>
      <c r="L5" s="7">
        <v>4</v>
      </c>
      <c r="M5" s="7">
        <v>5</v>
      </c>
      <c r="N5" s="7">
        <v>6</v>
      </c>
      <c r="O5" s="7">
        <v>7</v>
      </c>
      <c r="P5" s="7">
        <v>8</v>
      </c>
    </row>
    <row r="6" ht="33.65" customHeight="1" spans="1:17">
      <c r="A6" s="8" t="s">
        <v>106</v>
      </c>
      <c r="B6" s="8" t="s">
        <v>107</v>
      </c>
      <c r="C6" s="9" t="s">
        <v>108</v>
      </c>
      <c r="D6" s="10" t="s">
        <v>109</v>
      </c>
      <c r="E6" s="10">
        <v>4</v>
      </c>
      <c r="F6" s="10">
        <v>72</v>
      </c>
      <c r="G6" s="10">
        <v>72</v>
      </c>
      <c r="H6" s="10">
        <v>0</v>
      </c>
      <c r="I6" s="10">
        <v>4</v>
      </c>
      <c r="J6" s="10"/>
      <c r="K6" s="10"/>
      <c r="L6" s="10"/>
      <c r="M6" s="10"/>
      <c r="N6" s="14"/>
      <c r="O6" s="14"/>
      <c r="P6" s="14"/>
      <c r="Q6" s="17"/>
    </row>
    <row r="7" ht="33.65" customHeight="1" spans="1:16">
      <c r="A7" s="8"/>
      <c r="B7" s="8"/>
      <c r="C7" s="9" t="s">
        <v>110</v>
      </c>
      <c r="D7" s="10" t="s">
        <v>111</v>
      </c>
      <c r="E7" s="10">
        <v>3</v>
      </c>
      <c r="F7" s="10">
        <v>54</v>
      </c>
      <c r="G7" s="10">
        <v>54</v>
      </c>
      <c r="H7" s="10">
        <v>0</v>
      </c>
      <c r="I7" s="10">
        <v>3</v>
      </c>
      <c r="J7" s="10"/>
      <c r="K7" s="10"/>
      <c r="L7" s="10"/>
      <c r="M7" s="10"/>
      <c r="N7" s="14"/>
      <c r="O7" s="14"/>
      <c r="P7" s="14"/>
    </row>
    <row r="8" ht="33.65" customHeight="1" spans="1:16">
      <c r="A8" s="8"/>
      <c r="B8" s="8"/>
      <c r="C8" s="9" t="s">
        <v>112</v>
      </c>
      <c r="D8" s="10" t="s">
        <v>109</v>
      </c>
      <c r="E8" s="10">
        <v>5</v>
      </c>
      <c r="F8" s="10">
        <v>90</v>
      </c>
      <c r="G8" s="10">
        <v>90</v>
      </c>
      <c r="H8" s="10">
        <v>0</v>
      </c>
      <c r="I8" s="10"/>
      <c r="J8" s="10">
        <v>5</v>
      </c>
      <c r="K8" s="10"/>
      <c r="L8" s="10"/>
      <c r="M8" s="10"/>
      <c r="N8" s="14"/>
      <c r="O8" s="14"/>
      <c r="P8" s="14"/>
    </row>
    <row r="9" ht="33.65" customHeight="1" spans="1:16">
      <c r="A9" s="8"/>
      <c r="B9" s="8"/>
      <c r="C9" s="9" t="s">
        <v>113</v>
      </c>
      <c r="D9" s="10" t="s">
        <v>114</v>
      </c>
      <c r="E9" s="10">
        <v>3</v>
      </c>
      <c r="F9" s="10">
        <v>54</v>
      </c>
      <c r="G9" s="10">
        <v>54</v>
      </c>
      <c r="H9" s="10">
        <v>0</v>
      </c>
      <c r="I9" s="10"/>
      <c r="J9" s="10">
        <v>3</v>
      </c>
      <c r="K9" s="10"/>
      <c r="L9" s="10"/>
      <c r="M9" s="10"/>
      <c r="N9" s="14"/>
      <c r="O9" s="14"/>
      <c r="P9" s="14"/>
    </row>
    <row r="10" ht="33.65" customHeight="1" spans="1:16">
      <c r="A10" s="8"/>
      <c r="B10" s="8"/>
      <c r="C10" s="9" t="s">
        <v>115</v>
      </c>
      <c r="D10" s="10" t="s">
        <v>114</v>
      </c>
      <c r="E10" s="10">
        <v>2</v>
      </c>
      <c r="F10" s="10">
        <v>36</v>
      </c>
      <c r="G10" s="10">
        <v>36</v>
      </c>
      <c r="H10" s="10">
        <v>0</v>
      </c>
      <c r="I10" s="10"/>
      <c r="J10" s="10"/>
      <c r="K10" s="10">
        <v>3</v>
      </c>
      <c r="L10" s="10"/>
      <c r="M10" s="10"/>
      <c r="N10" s="14"/>
      <c r="O10" s="14"/>
      <c r="P10" s="14"/>
    </row>
    <row r="11" ht="33.65" customHeight="1" spans="1:16">
      <c r="A11" s="8"/>
      <c r="B11" s="8"/>
      <c r="C11" s="9" t="s">
        <v>116</v>
      </c>
      <c r="D11" s="10" t="s">
        <v>117</v>
      </c>
      <c r="E11" s="10">
        <v>1</v>
      </c>
      <c r="F11" s="10">
        <v>20</v>
      </c>
      <c r="G11" s="10">
        <v>0</v>
      </c>
      <c r="H11" s="10">
        <v>20</v>
      </c>
      <c r="I11" s="10"/>
      <c r="J11" s="10"/>
      <c r="K11" s="10">
        <v>3</v>
      </c>
      <c r="L11" s="10"/>
      <c r="M11" s="10"/>
      <c r="N11" s="14"/>
      <c r="O11" s="14"/>
      <c r="P11" s="14"/>
    </row>
    <row r="12" ht="33.65" customHeight="1" spans="1:16">
      <c r="A12" s="8"/>
      <c r="B12" s="8"/>
      <c r="C12" s="9" t="s">
        <v>118</v>
      </c>
      <c r="D12" s="10" t="s">
        <v>119</v>
      </c>
      <c r="E12" s="10">
        <v>3</v>
      </c>
      <c r="F12" s="10">
        <v>54</v>
      </c>
      <c r="G12" s="10">
        <v>54</v>
      </c>
      <c r="H12" s="10">
        <v>0</v>
      </c>
      <c r="I12" s="10"/>
      <c r="J12" s="10"/>
      <c r="K12" s="10"/>
      <c r="L12" s="10">
        <v>3</v>
      </c>
      <c r="M12" s="10"/>
      <c r="N12" s="14"/>
      <c r="O12" s="14"/>
      <c r="P12" s="14"/>
    </row>
    <row r="13" ht="33.65" customHeight="1" spans="1:16">
      <c r="A13" s="8"/>
      <c r="B13" s="8"/>
      <c r="C13" s="9" t="s">
        <v>120</v>
      </c>
      <c r="D13" s="10" t="s">
        <v>121</v>
      </c>
      <c r="E13" s="10">
        <v>3</v>
      </c>
      <c r="F13" s="10">
        <v>54</v>
      </c>
      <c r="G13" s="10">
        <v>54</v>
      </c>
      <c r="H13" s="10"/>
      <c r="I13" s="10"/>
      <c r="J13" s="10"/>
      <c r="K13" s="10"/>
      <c r="L13" s="10"/>
      <c r="M13" s="10">
        <v>3</v>
      </c>
      <c r="N13" s="14"/>
      <c r="O13" s="14"/>
      <c r="P13" s="14"/>
    </row>
    <row r="14" ht="15" customHeight="1" spans="1:16">
      <c r="A14" s="8"/>
      <c r="B14" s="8"/>
      <c r="C14" s="8" t="s">
        <v>42</v>
      </c>
      <c r="D14" s="8"/>
      <c r="E14" s="8">
        <f t="shared" ref="E14:P14" si="0">SUM(E6:E13)</f>
        <v>24</v>
      </c>
      <c r="F14" s="8">
        <f t="shared" si="0"/>
        <v>434</v>
      </c>
      <c r="G14" s="8">
        <f t="shared" si="0"/>
        <v>414</v>
      </c>
      <c r="H14" s="8">
        <f t="shared" si="0"/>
        <v>20</v>
      </c>
      <c r="I14" s="8">
        <f t="shared" si="0"/>
        <v>7</v>
      </c>
      <c r="J14" s="8">
        <f t="shared" si="0"/>
        <v>8</v>
      </c>
      <c r="K14" s="8">
        <f t="shared" si="0"/>
        <v>6</v>
      </c>
      <c r="L14" s="8">
        <f t="shared" si="0"/>
        <v>3</v>
      </c>
      <c r="M14" s="8">
        <f t="shared" si="0"/>
        <v>3</v>
      </c>
      <c r="N14" s="8">
        <f t="shared" si="0"/>
        <v>0</v>
      </c>
      <c r="O14" s="8">
        <f t="shared" si="0"/>
        <v>0</v>
      </c>
      <c r="P14" s="8">
        <f t="shared" si="0"/>
        <v>0</v>
      </c>
    </row>
    <row r="15" ht="34.4" customHeight="1" spans="1:16">
      <c r="A15" s="8"/>
      <c r="B15" s="8" t="s">
        <v>122</v>
      </c>
      <c r="C15" s="9" t="s">
        <v>123</v>
      </c>
      <c r="D15" s="10" t="s">
        <v>124</v>
      </c>
      <c r="E15" s="8">
        <v>1</v>
      </c>
      <c r="F15" s="8">
        <v>18</v>
      </c>
      <c r="G15" s="8">
        <v>18</v>
      </c>
      <c r="H15" s="8">
        <v>0</v>
      </c>
      <c r="I15" s="8">
        <v>3</v>
      </c>
      <c r="J15" s="8"/>
      <c r="K15" s="8"/>
      <c r="L15" s="8"/>
      <c r="M15" s="8"/>
      <c r="N15" s="8"/>
      <c r="O15" s="8"/>
      <c r="P15" s="8"/>
    </row>
    <row r="16" ht="46.4" customHeight="1" spans="1:16">
      <c r="A16" s="8"/>
      <c r="B16" s="8"/>
      <c r="C16" s="9" t="s">
        <v>125</v>
      </c>
      <c r="D16" s="10" t="s">
        <v>126</v>
      </c>
      <c r="E16" s="8">
        <v>2</v>
      </c>
      <c r="F16" s="10">
        <v>36</v>
      </c>
      <c r="G16" s="10">
        <v>36</v>
      </c>
      <c r="H16" s="10">
        <v>0</v>
      </c>
      <c r="I16" s="10">
        <v>3</v>
      </c>
      <c r="J16" s="8"/>
      <c r="K16" s="8"/>
      <c r="L16" s="8"/>
      <c r="M16" s="8"/>
      <c r="N16" s="8"/>
      <c r="O16" s="8"/>
      <c r="P16" s="8"/>
    </row>
    <row r="17" ht="46.4" customHeight="1" spans="1:16">
      <c r="A17" s="8"/>
      <c r="B17" s="8"/>
      <c r="C17" s="9" t="s">
        <v>127</v>
      </c>
      <c r="D17" s="10" t="s">
        <v>128</v>
      </c>
      <c r="E17" s="8">
        <v>3</v>
      </c>
      <c r="F17" s="8">
        <v>54</v>
      </c>
      <c r="G17" s="8">
        <v>27</v>
      </c>
      <c r="H17" s="8">
        <v>27</v>
      </c>
      <c r="I17" s="8"/>
      <c r="J17" s="8">
        <v>3</v>
      </c>
      <c r="K17" s="8"/>
      <c r="L17" s="8"/>
      <c r="M17" s="8"/>
      <c r="N17" s="8"/>
      <c r="O17" s="8"/>
      <c r="P17" s="8"/>
    </row>
    <row r="18" ht="44.15" customHeight="1" spans="1:16">
      <c r="A18" s="8"/>
      <c r="B18" s="8"/>
      <c r="C18" s="9" t="s">
        <v>129</v>
      </c>
      <c r="D18" s="10" t="s">
        <v>130</v>
      </c>
      <c r="E18" s="11">
        <v>3</v>
      </c>
      <c r="F18" s="8">
        <v>54</v>
      </c>
      <c r="G18" s="8">
        <v>54</v>
      </c>
      <c r="H18" s="8">
        <v>0</v>
      </c>
      <c r="I18" s="8"/>
      <c r="J18" s="8">
        <v>3</v>
      </c>
      <c r="K18" s="8"/>
      <c r="L18" s="8"/>
      <c r="M18" s="8"/>
      <c r="N18" s="8"/>
      <c r="O18" s="8"/>
      <c r="P18" s="8"/>
    </row>
    <row r="19" ht="44.15" customHeight="1" spans="1:16">
      <c r="A19" s="8"/>
      <c r="B19" s="8"/>
      <c r="C19" s="9" t="s">
        <v>131</v>
      </c>
      <c r="D19" s="10" t="s">
        <v>132</v>
      </c>
      <c r="E19" s="10">
        <v>3</v>
      </c>
      <c r="F19" s="10">
        <v>54</v>
      </c>
      <c r="G19" s="10">
        <v>54</v>
      </c>
      <c r="H19" s="8">
        <v>0</v>
      </c>
      <c r="I19" s="8"/>
      <c r="J19" s="8"/>
      <c r="K19" s="8">
        <v>3</v>
      </c>
      <c r="L19" s="8"/>
      <c r="M19" s="8"/>
      <c r="N19" s="8"/>
      <c r="O19" s="8"/>
      <c r="P19" s="8"/>
    </row>
    <row r="20" ht="44.15" customHeight="1" spans="1:16">
      <c r="A20" s="8"/>
      <c r="B20" s="8"/>
      <c r="C20" s="9" t="s">
        <v>133</v>
      </c>
      <c r="D20" s="10" t="s">
        <v>134</v>
      </c>
      <c r="E20" s="12">
        <v>3</v>
      </c>
      <c r="F20" s="12">
        <v>54</v>
      </c>
      <c r="G20" s="12">
        <v>36</v>
      </c>
      <c r="H20" s="12">
        <v>18</v>
      </c>
      <c r="I20" s="12"/>
      <c r="J20" s="12"/>
      <c r="K20" s="12">
        <v>3</v>
      </c>
      <c r="L20" s="8"/>
      <c r="M20" s="8"/>
      <c r="N20" s="8"/>
      <c r="O20" s="8"/>
      <c r="P20" s="8"/>
    </row>
    <row r="21" ht="44.15" customHeight="1" spans="1:16">
      <c r="A21" s="8"/>
      <c r="B21" s="8"/>
      <c r="C21" s="9" t="s">
        <v>135</v>
      </c>
      <c r="D21" s="10" t="s">
        <v>136</v>
      </c>
      <c r="E21" s="8">
        <v>2</v>
      </c>
      <c r="F21" s="8">
        <v>36</v>
      </c>
      <c r="G21" s="8">
        <v>36</v>
      </c>
      <c r="H21" s="8">
        <v>0</v>
      </c>
      <c r="I21" s="8"/>
      <c r="J21" s="8"/>
      <c r="K21" s="8">
        <v>3</v>
      </c>
      <c r="L21" s="8"/>
      <c r="M21" s="8"/>
      <c r="N21" s="8"/>
      <c r="O21" s="8"/>
      <c r="P21" s="8"/>
    </row>
    <row r="22" ht="44.15" customHeight="1" spans="1:16">
      <c r="A22" s="8"/>
      <c r="B22" s="8"/>
      <c r="C22" s="9" t="s">
        <v>137</v>
      </c>
      <c r="D22" s="10" t="s">
        <v>138</v>
      </c>
      <c r="E22" s="10">
        <v>2</v>
      </c>
      <c r="F22" s="10">
        <v>36</v>
      </c>
      <c r="G22" s="10">
        <v>36</v>
      </c>
      <c r="H22" s="10">
        <v>0</v>
      </c>
      <c r="I22" s="10"/>
      <c r="J22" s="10"/>
      <c r="K22" s="10"/>
      <c r="L22" s="8">
        <v>3</v>
      </c>
      <c r="M22" s="8"/>
      <c r="N22" s="8"/>
      <c r="O22" s="8"/>
      <c r="P22" s="8"/>
    </row>
    <row r="23" ht="44.15" customHeight="1" spans="1:16">
      <c r="A23" s="8"/>
      <c r="B23" s="8"/>
      <c r="C23" s="9" t="s">
        <v>139</v>
      </c>
      <c r="D23" s="10" t="s">
        <v>140</v>
      </c>
      <c r="E23" s="10">
        <v>3</v>
      </c>
      <c r="F23" s="10">
        <v>54</v>
      </c>
      <c r="G23" s="10">
        <v>36</v>
      </c>
      <c r="H23" s="10">
        <v>18</v>
      </c>
      <c r="I23" s="10"/>
      <c r="J23" s="10"/>
      <c r="K23" s="10"/>
      <c r="L23" s="10">
        <v>3</v>
      </c>
      <c r="M23" s="10"/>
      <c r="N23" s="10"/>
      <c r="O23" s="8"/>
      <c r="P23" s="8"/>
    </row>
    <row r="24" ht="44.15" customHeight="1" spans="1:16">
      <c r="A24" s="8"/>
      <c r="B24" s="8"/>
      <c r="C24" s="9" t="s">
        <v>141</v>
      </c>
      <c r="D24" s="10" t="s">
        <v>142</v>
      </c>
      <c r="E24" s="13">
        <v>3</v>
      </c>
      <c r="F24" s="13">
        <v>54</v>
      </c>
      <c r="G24" s="13">
        <v>54</v>
      </c>
      <c r="H24" s="13">
        <v>0</v>
      </c>
      <c r="I24" s="13"/>
      <c r="J24" s="13"/>
      <c r="K24" s="13"/>
      <c r="L24" s="13">
        <v>3</v>
      </c>
      <c r="M24" s="13"/>
      <c r="N24" s="13"/>
      <c r="O24" s="13"/>
      <c r="P24" s="13"/>
    </row>
    <row r="25" ht="34.4" customHeight="1" spans="1:16">
      <c r="A25" s="8"/>
      <c r="B25" s="8"/>
      <c r="C25" s="9" t="s">
        <v>143</v>
      </c>
      <c r="D25" s="10" t="s">
        <v>144</v>
      </c>
      <c r="E25" s="10">
        <v>2</v>
      </c>
      <c r="F25" s="10">
        <v>36</v>
      </c>
      <c r="G25" s="10">
        <v>36</v>
      </c>
      <c r="H25" s="10">
        <v>0</v>
      </c>
      <c r="I25" s="10"/>
      <c r="J25" s="10"/>
      <c r="K25" s="10"/>
      <c r="L25" s="3"/>
      <c r="M25" s="10">
        <v>3</v>
      </c>
      <c r="N25" s="10"/>
      <c r="O25" s="9"/>
      <c r="P25" s="8"/>
    </row>
    <row r="26" ht="34.4" customHeight="1" spans="1:16">
      <c r="A26" s="8"/>
      <c r="B26" s="8"/>
      <c r="C26" s="9" t="s">
        <v>145</v>
      </c>
      <c r="D26" s="10" t="s">
        <v>146</v>
      </c>
      <c r="E26" s="10">
        <v>2</v>
      </c>
      <c r="F26" s="10">
        <v>36</v>
      </c>
      <c r="G26" s="10">
        <v>36</v>
      </c>
      <c r="H26" s="10">
        <v>0</v>
      </c>
      <c r="I26" s="10"/>
      <c r="J26" s="10"/>
      <c r="K26" s="10"/>
      <c r="L26" s="10"/>
      <c r="M26" s="10">
        <v>3</v>
      </c>
      <c r="N26" s="10"/>
      <c r="O26" s="9"/>
      <c r="P26" s="8"/>
    </row>
    <row r="27" ht="34.4" customHeight="1" spans="1:16">
      <c r="A27" s="8"/>
      <c r="B27" s="8"/>
      <c r="C27" s="9" t="s">
        <v>147</v>
      </c>
      <c r="D27" s="10" t="s">
        <v>148</v>
      </c>
      <c r="E27" s="10">
        <v>2</v>
      </c>
      <c r="F27" s="10">
        <v>36</v>
      </c>
      <c r="G27" s="10">
        <v>36</v>
      </c>
      <c r="H27" s="10">
        <v>0</v>
      </c>
      <c r="I27" s="10"/>
      <c r="J27" s="10"/>
      <c r="K27" s="10"/>
      <c r="L27" s="10"/>
      <c r="M27" s="10">
        <v>3</v>
      </c>
      <c r="N27" s="10"/>
      <c r="O27" s="9"/>
      <c r="P27" s="8"/>
    </row>
    <row r="28" ht="34.4" customHeight="1" spans="1:16">
      <c r="A28" s="8"/>
      <c r="B28" s="8"/>
      <c r="C28" s="9" t="s">
        <v>149</v>
      </c>
      <c r="D28" s="10" t="s">
        <v>150</v>
      </c>
      <c r="E28" s="10">
        <v>2</v>
      </c>
      <c r="F28" s="10">
        <v>36</v>
      </c>
      <c r="G28" s="10">
        <v>18</v>
      </c>
      <c r="H28" s="10">
        <v>18</v>
      </c>
      <c r="I28" s="10"/>
      <c r="J28" s="10"/>
      <c r="K28" s="10"/>
      <c r="L28" s="10"/>
      <c r="M28" s="10"/>
      <c r="N28" s="10">
        <v>3</v>
      </c>
      <c r="O28" s="9"/>
      <c r="P28" s="8"/>
    </row>
    <row r="29" ht="15" customHeight="1" spans="1:16">
      <c r="A29" s="8"/>
      <c r="B29" s="8"/>
      <c r="C29" s="8" t="s">
        <v>42</v>
      </c>
      <c r="D29" s="8"/>
      <c r="E29" s="8">
        <f t="shared" ref="E29:P29" si="1">SUM(E15:E28)</f>
        <v>33</v>
      </c>
      <c r="F29" s="8">
        <f t="shared" si="1"/>
        <v>594</v>
      </c>
      <c r="G29" s="8">
        <f t="shared" si="1"/>
        <v>513</v>
      </c>
      <c r="H29" s="8">
        <f t="shared" si="1"/>
        <v>81</v>
      </c>
      <c r="I29" s="8">
        <f t="shared" si="1"/>
        <v>6</v>
      </c>
      <c r="J29" s="8">
        <f t="shared" si="1"/>
        <v>6</v>
      </c>
      <c r="K29" s="8">
        <f t="shared" si="1"/>
        <v>9</v>
      </c>
      <c r="L29" s="8">
        <f t="shared" si="1"/>
        <v>9</v>
      </c>
      <c r="M29" s="8">
        <f t="shared" si="1"/>
        <v>9</v>
      </c>
      <c r="N29" s="8">
        <f t="shared" si="1"/>
        <v>3</v>
      </c>
      <c r="O29" s="8">
        <f t="shared" si="1"/>
        <v>0</v>
      </c>
      <c r="P29" s="8">
        <f t="shared" si="1"/>
        <v>0</v>
      </c>
    </row>
    <row r="30" ht="43.5" customHeight="1" spans="1:16">
      <c r="A30" s="8"/>
      <c r="B30" s="8" t="s">
        <v>151</v>
      </c>
      <c r="C30" s="9" t="s">
        <v>152</v>
      </c>
      <c r="D30" s="10" t="s">
        <v>153</v>
      </c>
      <c r="E30" s="11">
        <v>1</v>
      </c>
      <c r="F30" s="8">
        <v>20</v>
      </c>
      <c r="G30" s="48">
        <v>0</v>
      </c>
      <c r="H30" s="8">
        <v>20</v>
      </c>
      <c r="I30" s="8">
        <v>3</v>
      </c>
      <c r="J30" s="8"/>
      <c r="K30" s="8"/>
      <c r="L30" s="8"/>
      <c r="M30" s="8"/>
      <c r="N30" s="8"/>
      <c r="O30" s="8"/>
      <c r="P30" s="8"/>
    </row>
    <row r="31" ht="40.4" customHeight="1" spans="1:16">
      <c r="A31" s="8"/>
      <c r="B31" s="8"/>
      <c r="C31" s="9" t="s">
        <v>154</v>
      </c>
      <c r="D31" s="10" t="s">
        <v>155</v>
      </c>
      <c r="E31" s="13">
        <v>2</v>
      </c>
      <c r="F31" s="13">
        <v>36</v>
      </c>
      <c r="G31" s="13">
        <v>18</v>
      </c>
      <c r="H31" s="13">
        <v>18</v>
      </c>
      <c r="I31" s="13"/>
      <c r="J31" s="13"/>
      <c r="K31" s="13">
        <v>3</v>
      </c>
      <c r="L31" s="13"/>
      <c r="M31" s="13"/>
      <c r="N31" s="13"/>
      <c r="O31" s="13"/>
      <c r="P31" s="13"/>
    </row>
    <row r="32" ht="40.4" customHeight="1" spans="1:16">
      <c r="A32" s="8"/>
      <c r="B32" s="8"/>
      <c r="C32" s="9" t="s">
        <v>156</v>
      </c>
      <c r="D32" s="10" t="s">
        <v>157</v>
      </c>
      <c r="E32" s="13">
        <v>2</v>
      </c>
      <c r="F32" s="13">
        <v>36</v>
      </c>
      <c r="G32" s="13">
        <v>18</v>
      </c>
      <c r="H32" s="13">
        <v>18</v>
      </c>
      <c r="I32" s="13"/>
      <c r="J32" s="13"/>
      <c r="K32" s="13"/>
      <c r="L32" s="13">
        <v>3</v>
      </c>
      <c r="M32" s="13"/>
      <c r="N32" s="13"/>
      <c r="O32" s="13"/>
      <c r="P32" s="13"/>
    </row>
    <row r="33" ht="40.4" customHeight="1" spans="1:16">
      <c r="A33" s="8"/>
      <c r="B33" s="8"/>
      <c r="C33" s="9" t="s">
        <v>158</v>
      </c>
      <c r="D33" s="10" t="s">
        <v>159</v>
      </c>
      <c r="E33" s="12">
        <v>2</v>
      </c>
      <c r="F33" s="12">
        <v>36</v>
      </c>
      <c r="G33" s="12">
        <v>18</v>
      </c>
      <c r="H33" s="12">
        <v>18</v>
      </c>
      <c r="I33" s="12"/>
      <c r="J33" s="12"/>
      <c r="K33" s="12"/>
      <c r="L33" s="12">
        <v>3</v>
      </c>
      <c r="M33" s="8"/>
      <c r="N33" s="8"/>
      <c r="O33" s="8"/>
      <c r="P33" s="8"/>
    </row>
    <row r="34" ht="40.4" customHeight="1" spans="1:16">
      <c r="A34" s="8"/>
      <c r="B34" s="8"/>
      <c r="C34" s="9" t="s">
        <v>160</v>
      </c>
      <c r="D34" s="10" t="s">
        <v>161</v>
      </c>
      <c r="E34" s="13">
        <v>2</v>
      </c>
      <c r="F34" s="13">
        <v>36</v>
      </c>
      <c r="G34" s="13">
        <v>18</v>
      </c>
      <c r="H34" s="13">
        <v>18</v>
      </c>
      <c r="I34" s="13"/>
      <c r="J34" s="13"/>
      <c r="K34" s="13"/>
      <c r="L34" s="13">
        <v>3</v>
      </c>
      <c r="M34" s="13"/>
      <c r="N34" s="13"/>
      <c r="O34" s="13"/>
      <c r="P34" s="13"/>
    </row>
    <row r="35" ht="41.5" customHeight="1" spans="1:16">
      <c r="A35" s="8"/>
      <c r="B35" s="8"/>
      <c r="C35" s="9" t="s">
        <v>162</v>
      </c>
      <c r="D35" s="10" t="s">
        <v>163</v>
      </c>
      <c r="E35" s="13">
        <v>2</v>
      </c>
      <c r="F35" s="13">
        <v>36</v>
      </c>
      <c r="G35" s="13">
        <v>18</v>
      </c>
      <c r="H35" s="13">
        <v>18</v>
      </c>
      <c r="I35" s="15"/>
      <c r="J35" s="15"/>
      <c r="K35" s="15"/>
      <c r="L35" s="13"/>
      <c r="M35" s="15">
        <v>3</v>
      </c>
      <c r="N35" s="15"/>
      <c r="O35" s="13"/>
      <c r="P35" s="13"/>
    </row>
    <row r="36" ht="41.9" customHeight="1" spans="1:16">
      <c r="A36" s="8"/>
      <c r="B36" s="8"/>
      <c r="C36" s="9" t="s">
        <v>164</v>
      </c>
      <c r="D36" s="10" t="s">
        <v>165</v>
      </c>
      <c r="E36" s="13">
        <v>2</v>
      </c>
      <c r="F36" s="13">
        <v>36</v>
      </c>
      <c r="G36" s="13">
        <v>18</v>
      </c>
      <c r="H36" s="13">
        <v>18</v>
      </c>
      <c r="I36" s="13"/>
      <c r="J36" s="13"/>
      <c r="K36" s="16"/>
      <c r="L36" s="13"/>
      <c r="M36" s="13">
        <v>2</v>
      </c>
      <c r="N36" s="13"/>
      <c r="O36" s="13"/>
      <c r="P36" s="13"/>
    </row>
    <row r="37" ht="41.9" customHeight="1" spans="1:16">
      <c r="A37" s="8"/>
      <c r="B37" s="8"/>
      <c r="C37" s="10" t="s">
        <v>166</v>
      </c>
      <c r="D37" s="10" t="s">
        <v>167</v>
      </c>
      <c r="E37" s="13">
        <v>2</v>
      </c>
      <c r="F37" s="13">
        <v>36</v>
      </c>
      <c r="G37" s="13">
        <v>18</v>
      </c>
      <c r="H37" s="13">
        <v>18</v>
      </c>
      <c r="I37" s="8"/>
      <c r="J37" s="8"/>
      <c r="K37" s="16"/>
      <c r="L37" s="13"/>
      <c r="M37" s="8">
        <v>3</v>
      </c>
      <c r="N37" s="13"/>
      <c r="O37" s="13"/>
      <c r="P37" s="13"/>
    </row>
    <row r="38" ht="35.15" customHeight="1" spans="1:16">
      <c r="A38" s="8"/>
      <c r="B38" s="8"/>
      <c r="C38" s="9" t="s">
        <v>168</v>
      </c>
      <c r="D38" s="10" t="s">
        <v>169</v>
      </c>
      <c r="E38" s="13">
        <v>2</v>
      </c>
      <c r="F38" s="13">
        <v>36</v>
      </c>
      <c r="G38" s="13">
        <v>36</v>
      </c>
      <c r="H38" s="13">
        <v>0</v>
      </c>
      <c r="I38" s="13"/>
      <c r="J38" s="13"/>
      <c r="K38" s="13"/>
      <c r="L38" s="13"/>
      <c r="M38" s="13">
        <v>3</v>
      </c>
      <c r="N38" s="13"/>
      <c r="O38" s="13"/>
      <c r="P38" s="13"/>
    </row>
    <row r="39" ht="47.5" customHeight="1" spans="1:17">
      <c r="A39" s="8"/>
      <c r="B39" s="8"/>
      <c r="C39" s="9" t="s">
        <v>170</v>
      </c>
      <c r="D39" s="10" t="s">
        <v>171</v>
      </c>
      <c r="E39" s="13">
        <v>2</v>
      </c>
      <c r="F39" s="13">
        <v>36</v>
      </c>
      <c r="G39" s="13">
        <v>18</v>
      </c>
      <c r="H39" s="13">
        <v>18</v>
      </c>
      <c r="I39" s="13"/>
      <c r="J39" s="13"/>
      <c r="K39" s="13"/>
      <c r="L39" s="13"/>
      <c r="M39" s="13">
        <v>3</v>
      </c>
      <c r="N39" s="13"/>
      <c r="O39" s="13"/>
      <c r="P39" s="13"/>
      <c r="Q39" s="18"/>
    </row>
    <row r="40" ht="47.5" customHeight="1" spans="1:17">
      <c r="A40" s="8"/>
      <c r="B40" s="8"/>
      <c r="C40" s="9" t="s">
        <v>172</v>
      </c>
      <c r="D40" s="10" t="s">
        <v>173</v>
      </c>
      <c r="E40" s="13">
        <v>1</v>
      </c>
      <c r="F40" s="13">
        <v>20</v>
      </c>
      <c r="G40" s="13">
        <v>0</v>
      </c>
      <c r="H40" s="13">
        <v>20</v>
      </c>
      <c r="I40" s="13"/>
      <c r="J40" s="13"/>
      <c r="K40" s="13"/>
      <c r="L40" s="13"/>
      <c r="M40" s="13" t="s">
        <v>174</v>
      </c>
      <c r="N40" s="13"/>
      <c r="O40" s="13"/>
      <c r="P40" s="13"/>
      <c r="Q40" s="18"/>
    </row>
    <row r="41" ht="47.5" customHeight="1" spans="1:17">
      <c r="A41" s="8"/>
      <c r="B41" s="8"/>
      <c r="C41" s="9" t="s">
        <v>175</v>
      </c>
      <c r="D41" s="10" t="s">
        <v>176</v>
      </c>
      <c r="E41" s="13">
        <v>2</v>
      </c>
      <c r="F41" s="13">
        <v>36</v>
      </c>
      <c r="G41" s="13">
        <v>18</v>
      </c>
      <c r="H41" s="13">
        <v>18</v>
      </c>
      <c r="I41" s="13"/>
      <c r="J41" s="13"/>
      <c r="K41" s="13"/>
      <c r="L41" s="3"/>
      <c r="M41" s="13"/>
      <c r="N41" s="13">
        <v>3</v>
      </c>
      <c r="O41" s="13"/>
      <c r="P41" s="13"/>
      <c r="Q41" s="18"/>
    </row>
    <row r="42" ht="47.5" customHeight="1" spans="1:16">
      <c r="A42" s="8"/>
      <c r="B42" s="8"/>
      <c r="C42" s="9" t="s">
        <v>177</v>
      </c>
      <c r="D42" s="10" t="s">
        <v>178</v>
      </c>
      <c r="E42" s="13">
        <v>2</v>
      </c>
      <c r="F42" s="13">
        <v>36</v>
      </c>
      <c r="G42" s="13">
        <v>36</v>
      </c>
      <c r="H42" s="13">
        <v>0</v>
      </c>
      <c r="I42" s="13"/>
      <c r="J42" s="13"/>
      <c r="K42" s="13"/>
      <c r="L42" s="13"/>
      <c r="M42" s="13"/>
      <c r="N42" s="13">
        <v>3</v>
      </c>
      <c r="O42" s="13"/>
      <c r="P42" s="13"/>
    </row>
    <row r="43" ht="54.65" customHeight="1" spans="1:16">
      <c r="A43" s="8"/>
      <c r="B43" s="8"/>
      <c r="C43" s="9" t="s">
        <v>179</v>
      </c>
      <c r="D43" s="10" t="s">
        <v>180</v>
      </c>
      <c r="E43" s="13">
        <v>2</v>
      </c>
      <c r="F43" s="13">
        <v>36</v>
      </c>
      <c r="G43" s="13">
        <v>18</v>
      </c>
      <c r="H43" s="13">
        <v>18</v>
      </c>
      <c r="I43" s="13"/>
      <c r="J43" s="13"/>
      <c r="K43" s="13"/>
      <c r="L43" s="13"/>
      <c r="M43" s="13"/>
      <c r="N43" s="13">
        <v>3</v>
      </c>
      <c r="O43" s="13"/>
      <c r="P43" s="13"/>
    </row>
    <row r="44" ht="39.65" customHeight="1" spans="1:16">
      <c r="A44" s="8"/>
      <c r="B44" s="8"/>
      <c r="C44" s="9" t="s">
        <v>181</v>
      </c>
      <c r="D44" s="10" t="s">
        <v>182</v>
      </c>
      <c r="E44" s="13">
        <v>2</v>
      </c>
      <c r="F44" s="13">
        <v>36</v>
      </c>
      <c r="G44" s="13">
        <v>18</v>
      </c>
      <c r="H44" s="13">
        <v>18</v>
      </c>
      <c r="I44" s="13"/>
      <c r="J44" s="13"/>
      <c r="K44" s="13"/>
      <c r="L44" s="13"/>
      <c r="M44" s="13"/>
      <c r="N44" s="13">
        <v>3</v>
      </c>
      <c r="O44" s="13"/>
      <c r="P44" s="13"/>
    </row>
    <row r="45" ht="39.65" customHeight="1" spans="1:16">
      <c r="A45" s="8"/>
      <c r="B45" s="8"/>
      <c r="C45" s="9" t="s">
        <v>183</v>
      </c>
      <c r="D45" s="10" t="s">
        <v>184</v>
      </c>
      <c r="E45" s="13">
        <v>2</v>
      </c>
      <c r="F45" s="13">
        <v>36</v>
      </c>
      <c r="G45" s="13">
        <v>18</v>
      </c>
      <c r="H45" s="13">
        <v>18</v>
      </c>
      <c r="I45" s="13"/>
      <c r="J45" s="13"/>
      <c r="K45" s="13"/>
      <c r="L45" s="13"/>
      <c r="M45" s="13"/>
      <c r="N45" s="13">
        <v>3</v>
      </c>
      <c r="O45" s="13"/>
      <c r="P45" s="13"/>
    </row>
    <row r="46" ht="39.65" customHeight="1" spans="1:16">
      <c r="A46" s="8"/>
      <c r="B46" s="8"/>
      <c r="C46" s="9" t="s">
        <v>185</v>
      </c>
      <c r="D46" s="10" t="s">
        <v>186</v>
      </c>
      <c r="E46" s="13">
        <v>2</v>
      </c>
      <c r="F46" s="13">
        <v>36</v>
      </c>
      <c r="G46" s="13">
        <v>18</v>
      </c>
      <c r="H46" s="13">
        <v>18</v>
      </c>
      <c r="I46" s="13"/>
      <c r="J46" s="13"/>
      <c r="K46" s="13"/>
      <c r="L46" s="13"/>
      <c r="M46" s="13"/>
      <c r="N46" s="13">
        <v>3</v>
      </c>
      <c r="O46" s="13"/>
      <c r="P46" s="13"/>
    </row>
    <row r="47" ht="39.65" customHeight="1" spans="1:16">
      <c r="A47" s="8"/>
      <c r="B47" s="8"/>
      <c r="C47" s="9" t="s">
        <v>187</v>
      </c>
      <c r="D47" s="10" t="s">
        <v>188</v>
      </c>
      <c r="E47" s="13">
        <v>2</v>
      </c>
      <c r="F47" s="13">
        <v>36</v>
      </c>
      <c r="G47" s="13">
        <v>18</v>
      </c>
      <c r="H47" s="13">
        <v>18</v>
      </c>
      <c r="I47" s="8"/>
      <c r="J47" s="8"/>
      <c r="K47" s="8"/>
      <c r="L47" s="8"/>
      <c r="M47" s="8"/>
      <c r="N47" s="8">
        <v>3</v>
      </c>
      <c r="O47" s="16"/>
      <c r="P47" s="16"/>
    </row>
    <row r="48" ht="39.65" customHeight="1" spans="1:16">
      <c r="A48" s="8"/>
      <c r="B48" s="8"/>
      <c r="C48" s="9" t="s">
        <v>189</v>
      </c>
      <c r="D48" s="10" t="s">
        <v>190</v>
      </c>
      <c r="E48" s="13">
        <v>1</v>
      </c>
      <c r="F48" s="13">
        <v>20</v>
      </c>
      <c r="G48" s="13">
        <v>0</v>
      </c>
      <c r="H48" s="13">
        <v>20</v>
      </c>
      <c r="I48" s="13"/>
      <c r="J48" s="13"/>
      <c r="K48" s="13"/>
      <c r="L48" s="13"/>
      <c r="M48" s="13"/>
      <c r="N48" s="13"/>
      <c r="O48" s="13" t="s">
        <v>174</v>
      </c>
      <c r="P48" s="13"/>
    </row>
    <row r="49" ht="15" customHeight="1" spans="1:16">
      <c r="A49" s="8"/>
      <c r="B49" s="8"/>
      <c r="C49" s="14" t="s">
        <v>42</v>
      </c>
      <c r="D49" s="14"/>
      <c r="E49" s="8">
        <f t="shared" ref="E49:P49" si="2">SUM(E30:E48)</f>
        <v>35</v>
      </c>
      <c r="F49" s="8">
        <f t="shared" si="2"/>
        <v>636</v>
      </c>
      <c r="G49" s="8">
        <f t="shared" si="2"/>
        <v>324</v>
      </c>
      <c r="H49" s="8">
        <f t="shared" si="2"/>
        <v>312</v>
      </c>
      <c r="I49" s="8">
        <f t="shared" si="2"/>
        <v>3</v>
      </c>
      <c r="J49" s="8">
        <f t="shared" si="2"/>
        <v>0</v>
      </c>
      <c r="K49" s="8">
        <f t="shared" si="2"/>
        <v>3</v>
      </c>
      <c r="L49" s="8">
        <f t="shared" si="2"/>
        <v>9</v>
      </c>
      <c r="M49" s="8">
        <f t="shared" si="2"/>
        <v>14</v>
      </c>
      <c r="N49" s="8">
        <f t="shared" si="2"/>
        <v>21</v>
      </c>
      <c r="O49" s="8">
        <f t="shared" si="2"/>
        <v>0</v>
      </c>
      <c r="P49" s="8">
        <f t="shared" si="2"/>
        <v>0</v>
      </c>
    </row>
    <row r="50" ht="52" customHeight="1" spans="1:16">
      <c r="A50" s="8"/>
      <c r="B50" s="8" t="s">
        <v>191</v>
      </c>
      <c r="C50" s="9" t="s">
        <v>192</v>
      </c>
      <c r="D50" s="10" t="s">
        <v>193</v>
      </c>
      <c r="E50" s="10">
        <v>1</v>
      </c>
      <c r="F50" s="8">
        <v>20</v>
      </c>
      <c r="G50" s="8">
        <v>0</v>
      </c>
      <c r="H50" s="8">
        <v>20</v>
      </c>
      <c r="I50" s="8">
        <v>2</v>
      </c>
      <c r="J50" s="8"/>
      <c r="K50" s="8"/>
      <c r="L50" s="8"/>
      <c r="M50" s="8"/>
      <c r="N50" s="8"/>
      <c r="O50" s="8"/>
      <c r="P50" s="8"/>
    </row>
    <row r="51" ht="34" customHeight="1" spans="1:16">
      <c r="A51" s="8"/>
      <c r="B51" s="8"/>
      <c r="C51" s="9" t="s">
        <v>194</v>
      </c>
      <c r="D51" s="10" t="s">
        <v>195</v>
      </c>
      <c r="E51" s="10">
        <v>2</v>
      </c>
      <c r="F51" s="10">
        <v>40</v>
      </c>
      <c r="G51" s="10">
        <v>0</v>
      </c>
      <c r="H51" s="10">
        <v>40</v>
      </c>
      <c r="I51" s="10"/>
      <c r="J51" s="10"/>
      <c r="K51" s="10">
        <v>3</v>
      </c>
      <c r="L51" s="8"/>
      <c r="M51" s="8"/>
      <c r="N51" s="8"/>
      <c r="O51" s="8"/>
      <c r="P51" s="8"/>
    </row>
    <row r="52" ht="58" customHeight="1" spans="1:16">
      <c r="A52" s="8"/>
      <c r="B52" s="8"/>
      <c r="C52" s="9" t="s">
        <v>196</v>
      </c>
      <c r="D52" s="10" t="s">
        <v>197</v>
      </c>
      <c r="E52" s="10">
        <v>1</v>
      </c>
      <c r="F52" s="8">
        <v>20</v>
      </c>
      <c r="G52" s="8">
        <v>0</v>
      </c>
      <c r="H52" s="8">
        <v>20</v>
      </c>
      <c r="I52" s="16"/>
      <c r="J52" s="16"/>
      <c r="K52" s="10">
        <v>3</v>
      </c>
      <c r="L52" s="8"/>
      <c r="M52" s="8"/>
      <c r="N52" s="8"/>
      <c r="O52" s="8"/>
      <c r="P52" s="8"/>
    </row>
    <row r="53" ht="58" customHeight="1" spans="1:16">
      <c r="A53" s="8"/>
      <c r="B53" s="8"/>
      <c r="C53" s="9" t="s">
        <v>198</v>
      </c>
      <c r="D53" s="10" t="s">
        <v>199</v>
      </c>
      <c r="E53" s="10">
        <v>1</v>
      </c>
      <c r="F53" s="8">
        <v>20</v>
      </c>
      <c r="G53" s="8">
        <v>0</v>
      </c>
      <c r="H53" s="8">
        <v>20</v>
      </c>
      <c r="I53" s="8"/>
      <c r="J53" s="8"/>
      <c r="K53" s="8">
        <v>3</v>
      </c>
      <c r="L53" s="8"/>
      <c r="M53" s="8"/>
      <c r="N53" s="8"/>
      <c r="O53" s="8"/>
      <c r="P53" s="8"/>
    </row>
    <row r="54" ht="52" customHeight="1" spans="1:16">
      <c r="A54" s="8"/>
      <c r="B54" s="8"/>
      <c r="C54" s="9" t="s">
        <v>200</v>
      </c>
      <c r="D54" s="10" t="s">
        <v>201</v>
      </c>
      <c r="E54" s="10">
        <v>1</v>
      </c>
      <c r="F54" s="8">
        <v>20</v>
      </c>
      <c r="G54" s="8">
        <v>0</v>
      </c>
      <c r="H54" s="8">
        <v>20</v>
      </c>
      <c r="I54" s="8"/>
      <c r="J54" s="8"/>
      <c r="K54" s="8"/>
      <c r="L54" s="8">
        <v>3</v>
      </c>
      <c r="M54" s="8"/>
      <c r="N54" s="8"/>
      <c r="O54" s="8"/>
      <c r="P54" s="8"/>
    </row>
    <row r="55" ht="52" customHeight="1" spans="1:16">
      <c r="A55" s="8"/>
      <c r="B55" s="8"/>
      <c r="C55" s="9" t="s">
        <v>202</v>
      </c>
      <c r="D55" s="10" t="s">
        <v>203</v>
      </c>
      <c r="E55" s="10">
        <v>2</v>
      </c>
      <c r="F55" s="8">
        <v>40</v>
      </c>
      <c r="G55" s="8">
        <v>0</v>
      </c>
      <c r="H55" s="8">
        <v>40</v>
      </c>
      <c r="I55" s="8"/>
      <c r="J55" s="8"/>
      <c r="K55" s="8"/>
      <c r="L55" s="8">
        <v>3</v>
      </c>
      <c r="M55" s="8"/>
      <c r="N55" s="8"/>
      <c r="O55" s="8"/>
      <c r="P55" s="8"/>
    </row>
    <row r="56" ht="42" customHeight="1" spans="1:16">
      <c r="A56" s="8"/>
      <c r="B56" s="8"/>
      <c r="C56" s="9" t="s">
        <v>204</v>
      </c>
      <c r="D56" s="10" t="s">
        <v>205</v>
      </c>
      <c r="E56" s="10">
        <v>1</v>
      </c>
      <c r="F56" s="8">
        <v>20</v>
      </c>
      <c r="G56" s="8">
        <v>0</v>
      </c>
      <c r="H56" s="8">
        <v>20</v>
      </c>
      <c r="I56" s="16"/>
      <c r="J56" s="16"/>
      <c r="K56" s="16"/>
      <c r="L56" s="3"/>
      <c r="M56" s="8">
        <v>3</v>
      </c>
      <c r="N56" s="8"/>
      <c r="O56" s="8"/>
      <c r="P56" s="8"/>
    </row>
    <row r="57" ht="42" customHeight="1" spans="1:16">
      <c r="A57" s="8"/>
      <c r="B57" s="8"/>
      <c r="C57" s="9" t="s">
        <v>206</v>
      </c>
      <c r="D57" s="10" t="s">
        <v>207</v>
      </c>
      <c r="E57" s="10">
        <v>1</v>
      </c>
      <c r="F57" s="10">
        <v>20</v>
      </c>
      <c r="G57" s="10">
        <v>0</v>
      </c>
      <c r="H57" s="10">
        <v>20</v>
      </c>
      <c r="I57" s="10"/>
      <c r="J57" s="10"/>
      <c r="K57" s="10"/>
      <c r="L57" s="10"/>
      <c r="M57" s="10">
        <v>3</v>
      </c>
      <c r="N57" s="10"/>
      <c r="O57" s="10"/>
      <c r="P57" s="8"/>
    </row>
    <row r="58" ht="42" customHeight="1" spans="1:16">
      <c r="A58" s="8"/>
      <c r="B58" s="8"/>
      <c r="C58" s="9" t="s">
        <v>208</v>
      </c>
      <c r="D58" s="10" t="s">
        <v>209</v>
      </c>
      <c r="E58" s="10">
        <v>1</v>
      </c>
      <c r="F58" s="10">
        <v>20</v>
      </c>
      <c r="G58" s="10">
        <v>0</v>
      </c>
      <c r="H58" s="10">
        <v>20</v>
      </c>
      <c r="I58" s="10"/>
      <c r="J58" s="10"/>
      <c r="K58" s="10"/>
      <c r="L58" s="10"/>
      <c r="M58" s="10">
        <v>3</v>
      </c>
      <c r="N58" s="10"/>
      <c r="O58" s="10"/>
      <c r="P58" s="8"/>
    </row>
    <row r="59" ht="42" customHeight="1" spans="1:16">
      <c r="A59" s="8"/>
      <c r="B59" s="8"/>
      <c r="C59" s="9" t="s">
        <v>210</v>
      </c>
      <c r="D59" s="10" t="s">
        <v>211</v>
      </c>
      <c r="E59" s="10">
        <v>2</v>
      </c>
      <c r="F59" s="10">
        <v>40</v>
      </c>
      <c r="G59" s="10">
        <v>0</v>
      </c>
      <c r="H59" s="10">
        <v>40</v>
      </c>
      <c r="I59" s="10"/>
      <c r="J59" s="10"/>
      <c r="K59" s="10"/>
      <c r="L59" s="10"/>
      <c r="M59" s="10"/>
      <c r="N59" s="10" t="s">
        <v>212</v>
      </c>
      <c r="O59" s="10"/>
      <c r="P59" s="16"/>
    </row>
    <row r="60" ht="42" customHeight="1" spans="1:16">
      <c r="A60" s="8"/>
      <c r="B60" s="8"/>
      <c r="C60" s="9" t="s">
        <v>213</v>
      </c>
      <c r="D60" s="10" t="s">
        <v>214</v>
      </c>
      <c r="E60" s="10">
        <v>2</v>
      </c>
      <c r="F60" s="10">
        <v>40</v>
      </c>
      <c r="G60" s="10">
        <v>0</v>
      </c>
      <c r="H60" s="10">
        <v>40</v>
      </c>
      <c r="I60" s="10"/>
      <c r="J60" s="10"/>
      <c r="K60" s="10"/>
      <c r="L60" s="10"/>
      <c r="M60" s="10"/>
      <c r="N60" s="10"/>
      <c r="O60" s="10" t="s">
        <v>212</v>
      </c>
      <c r="P60" s="8"/>
    </row>
    <row r="61" ht="42" customHeight="1" spans="1:16">
      <c r="A61" s="8"/>
      <c r="B61" s="8"/>
      <c r="C61" s="9" t="s">
        <v>215</v>
      </c>
      <c r="D61" s="10" t="s">
        <v>216</v>
      </c>
      <c r="E61" s="10">
        <v>1</v>
      </c>
      <c r="F61" s="10">
        <v>20</v>
      </c>
      <c r="G61" s="10"/>
      <c r="H61" s="10">
        <v>20</v>
      </c>
      <c r="I61" s="10"/>
      <c r="J61" s="10"/>
      <c r="K61" s="10"/>
      <c r="L61" s="10"/>
      <c r="M61" s="10"/>
      <c r="N61" s="10"/>
      <c r="O61" s="10" t="s">
        <v>174</v>
      </c>
      <c r="P61" s="8"/>
    </row>
    <row r="62" ht="42" customHeight="1" spans="1:16">
      <c r="A62" s="8"/>
      <c r="B62" s="8"/>
      <c r="C62" s="9" t="s">
        <v>217</v>
      </c>
      <c r="D62" s="10" t="s">
        <v>218</v>
      </c>
      <c r="E62" s="10">
        <v>2</v>
      </c>
      <c r="F62" s="10">
        <v>40</v>
      </c>
      <c r="G62" s="8"/>
      <c r="H62" s="10">
        <v>40</v>
      </c>
      <c r="I62" s="10"/>
      <c r="J62" s="10"/>
      <c r="K62" s="10"/>
      <c r="L62" s="10"/>
      <c r="M62" s="10"/>
      <c r="N62" s="10" t="s">
        <v>212</v>
      </c>
      <c r="O62" s="3"/>
      <c r="P62" s="8"/>
    </row>
    <row r="63" ht="32.5" customHeight="1" spans="1:16">
      <c r="A63" s="8"/>
      <c r="B63" s="8"/>
      <c r="C63" s="9" t="s">
        <v>219</v>
      </c>
      <c r="D63" s="10" t="s">
        <v>220</v>
      </c>
      <c r="E63" s="10">
        <v>2</v>
      </c>
      <c r="F63" s="10">
        <v>40</v>
      </c>
      <c r="G63" s="8"/>
      <c r="H63" s="10">
        <v>40</v>
      </c>
      <c r="I63" s="10"/>
      <c r="J63" s="10"/>
      <c r="K63" s="10"/>
      <c r="L63" s="10"/>
      <c r="M63" s="10"/>
      <c r="N63" s="10"/>
      <c r="O63" s="10" t="s">
        <v>212</v>
      </c>
      <c r="P63" s="8"/>
    </row>
    <row r="64" ht="32.5" customHeight="1" spans="1:16">
      <c r="A64" s="8"/>
      <c r="B64" s="8"/>
      <c r="C64" s="9" t="s">
        <v>221</v>
      </c>
      <c r="D64" s="13" t="s">
        <v>222</v>
      </c>
      <c r="E64" s="8">
        <v>12</v>
      </c>
      <c r="F64" s="8">
        <v>240</v>
      </c>
      <c r="G64" s="8"/>
      <c r="H64" s="8">
        <v>240</v>
      </c>
      <c r="I64" s="8"/>
      <c r="J64" s="8"/>
      <c r="K64" s="8"/>
      <c r="L64" s="8"/>
      <c r="M64" s="8"/>
      <c r="N64" s="8"/>
      <c r="O64" s="8" t="s">
        <v>223</v>
      </c>
      <c r="P64" s="8"/>
    </row>
    <row r="65" ht="15" customHeight="1" spans="1:16">
      <c r="A65" s="49"/>
      <c r="B65" s="49"/>
      <c r="C65" s="29" t="s">
        <v>42</v>
      </c>
      <c r="D65" s="29"/>
      <c r="E65" s="50">
        <f t="shared" ref="E65:O65" si="3">SUM(E50:E64)</f>
        <v>32</v>
      </c>
      <c r="F65" s="50">
        <f t="shared" si="3"/>
        <v>640</v>
      </c>
      <c r="G65" s="50">
        <f t="shared" si="3"/>
        <v>0</v>
      </c>
      <c r="H65" s="50">
        <f t="shared" si="3"/>
        <v>640</v>
      </c>
      <c r="I65" s="50">
        <f t="shared" si="3"/>
        <v>2</v>
      </c>
      <c r="J65" s="50">
        <f t="shared" si="3"/>
        <v>0</v>
      </c>
      <c r="K65" s="50">
        <f t="shared" si="3"/>
        <v>9</v>
      </c>
      <c r="L65" s="50">
        <f t="shared" si="3"/>
        <v>6</v>
      </c>
      <c r="M65" s="50">
        <f t="shared" si="3"/>
        <v>9</v>
      </c>
      <c r="N65" s="50">
        <f t="shared" si="3"/>
        <v>0</v>
      </c>
      <c r="O65" s="50">
        <f t="shared" si="3"/>
        <v>0</v>
      </c>
      <c r="P65" s="51"/>
    </row>
  </sheetData>
  <mergeCells count="22">
    <mergeCell ref="A2:P2"/>
    <mergeCell ref="E3:H3"/>
    <mergeCell ref="I3:P3"/>
    <mergeCell ref="I4:J4"/>
    <mergeCell ref="K4:L4"/>
    <mergeCell ref="M4:N4"/>
    <mergeCell ref="O4:P4"/>
    <mergeCell ref="C29:D29"/>
    <mergeCell ref="C49:D49"/>
    <mergeCell ref="C65:D65"/>
    <mergeCell ref="A6:A64"/>
    <mergeCell ref="B6:B14"/>
    <mergeCell ref="B15:B29"/>
    <mergeCell ref="B30:B49"/>
    <mergeCell ref="B50:B64"/>
    <mergeCell ref="C3:C5"/>
    <mergeCell ref="D3:D5"/>
    <mergeCell ref="E4:E5"/>
    <mergeCell ref="F4:F5"/>
    <mergeCell ref="G4:G5"/>
    <mergeCell ref="H4:H5"/>
    <mergeCell ref="A3:B5"/>
  </mergeCells>
  <hyperlinks>
    <hyperlink ref="D37" r:id="rId1" display="Web Programming Technology"/>
    <hyperlink ref="D42" r:id="rId2" display="Big Data and Cloud Computing"/>
  </hyperlink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5"/>
  <sheetViews>
    <sheetView workbookViewId="0">
      <selection activeCell="B7" sqref="B7"/>
    </sheetView>
  </sheetViews>
  <sheetFormatPr defaultColWidth="9" defaultRowHeight="13.5"/>
  <cols>
    <col min="1" max="1" width="8" customWidth="1"/>
    <col min="2" max="2" width="8.63333333333333" customWidth="1"/>
    <col min="3" max="4" width="8" customWidth="1"/>
    <col min="5" max="12" width="6.45" customWidth="1"/>
  </cols>
  <sheetData>
    <row r="1" ht="14.25" spans="1:16">
      <c r="A1" s="2" t="s">
        <v>224</v>
      </c>
      <c r="B1" s="3"/>
      <c r="C1" s="3"/>
      <c r="D1" s="3"/>
      <c r="E1" s="3"/>
      <c r="F1" s="3"/>
      <c r="G1" s="3"/>
      <c r="H1" s="3"/>
      <c r="I1" s="3"/>
      <c r="J1" s="3"/>
      <c r="K1" s="3"/>
      <c r="L1" s="3"/>
      <c r="M1" s="3"/>
      <c r="N1" s="3"/>
      <c r="O1" s="3"/>
      <c r="P1" s="3"/>
    </row>
    <row r="2" ht="20.25" spans="1:16">
      <c r="A2" s="5" t="s">
        <v>225</v>
      </c>
      <c r="B2" s="5"/>
      <c r="C2" s="5"/>
      <c r="D2" s="5"/>
      <c r="E2" s="5"/>
      <c r="F2" s="5"/>
      <c r="G2" s="5"/>
      <c r="H2" s="5"/>
      <c r="I2" s="5"/>
      <c r="J2" s="5"/>
      <c r="K2" s="5"/>
      <c r="L2" s="5"/>
      <c r="M2" s="3"/>
      <c r="N2" s="3"/>
      <c r="O2" s="3"/>
      <c r="P2" s="3"/>
    </row>
    <row r="3" ht="15" customHeight="1" spans="1:16">
      <c r="A3" s="42" t="s">
        <v>226</v>
      </c>
      <c r="B3" s="42" t="s">
        <v>3</v>
      </c>
      <c r="C3" s="7" t="s">
        <v>227</v>
      </c>
      <c r="D3" s="7" t="s">
        <v>9</v>
      </c>
      <c r="E3" s="7" t="s">
        <v>228</v>
      </c>
      <c r="F3" s="7"/>
      <c r="G3" s="7"/>
      <c r="H3" s="7"/>
      <c r="I3" s="7"/>
      <c r="J3" s="7"/>
      <c r="K3" s="7"/>
      <c r="L3" s="7"/>
      <c r="M3" s="3"/>
      <c r="N3" s="3"/>
      <c r="O3" s="3"/>
      <c r="P3" s="3"/>
    </row>
    <row r="4" ht="15" customHeight="1" spans="1:16">
      <c r="A4" s="34"/>
      <c r="B4" s="34"/>
      <c r="C4" s="7"/>
      <c r="D4" s="7"/>
      <c r="E4" s="7" t="s">
        <v>229</v>
      </c>
      <c r="F4" s="7" t="s">
        <v>230</v>
      </c>
      <c r="G4" s="7" t="s">
        <v>231</v>
      </c>
      <c r="H4" s="7" t="s">
        <v>232</v>
      </c>
      <c r="I4" s="7" t="s">
        <v>233</v>
      </c>
      <c r="J4" s="7" t="s">
        <v>234</v>
      </c>
      <c r="K4" s="7" t="s">
        <v>235</v>
      </c>
      <c r="L4" s="7" t="s">
        <v>236</v>
      </c>
      <c r="M4" s="3"/>
      <c r="N4" s="3"/>
      <c r="O4" s="3"/>
      <c r="P4" s="3"/>
    </row>
    <row r="5" ht="27" customHeight="1" spans="1:16">
      <c r="A5" s="43" t="s">
        <v>237</v>
      </c>
      <c r="B5" s="37" t="s">
        <v>238</v>
      </c>
      <c r="C5" s="37">
        <v>32</v>
      </c>
      <c r="D5" s="37">
        <v>652</v>
      </c>
      <c r="E5" s="37">
        <v>5</v>
      </c>
      <c r="F5" s="37">
        <v>8</v>
      </c>
      <c r="G5" s="37">
        <v>8</v>
      </c>
      <c r="H5" s="37">
        <v>6</v>
      </c>
      <c r="I5" s="37">
        <v>3</v>
      </c>
      <c r="J5" s="37">
        <v>2</v>
      </c>
      <c r="K5" s="37">
        <v>0</v>
      </c>
      <c r="L5" s="37">
        <v>0</v>
      </c>
      <c r="M5" s="3"/>
      <c r="N5" s="3"/>
      <c r="O5" s="3"/>
      <c r="P5" s="3"/>
    </row>
    <row r="6" ht="27" customHeight="1" spans="1:16">
      <c r="A6" s="44"/>
      <c r="B6" s="37" t="s">
        <v>239</v>
      </c>
      <c r="C6" s="37">
        <v>12</v>
      </c>
      <c r="D6" s="37">
        <v>216</v>
      </c>
      <c r="E6" s="37">
        <v>1</v>
      </c>
      <c r="F6" s="37">
        <v>4</v>
      </c>
      <c r="G6" s="37">
        <v>3</v>
      </c>
      <c r="H6" s="37">
        <v>4</v>
      </c>
      <c r="I6" s="37">
        <v>0</v>
      </c>
      <c r="J6" s="37">
        <v>0</v>
      </c>
      <c r="K6" s="37">
        <f>SUM(K1:K5)</f>
        <v>0</v>
      </c>
      <c r="L6" s="37">
        <v>0</v>
      </c>
      <c r="M6" s="3"/>
      <c r="N6" s="3"/>
      <c r="O6" s="3"/>
      <c r="P6" s="3"/>
    </row>
    <row r="7" ht="40.5" customHeight="1" spans="1:16">
      <c r="A7" s="29"/>
      <c r="B7" s="37" t="s">
        <v>57</v>
      </c>
      <c r="C7" s="37">
        <v>9</v>
      </c>
      <c r="D7" s="37">
        <v>166</v>
      </c>
      <c r="E7" s="37">
        <v>4</v>
      </c>
      <c r="F7" s="37">
        <v>0</v>
      </c>
      <c r="G7" s="37">
        <v>0</v>
      </c>
      <c r="H7" s="37">
        <v>0</v>
      </c>
      <c r="I7" s="37">
        <v>1</v>
      </c>
      <c r="J7" s="37">
        <v>3</v>
      </c>
      <c r="K7" s="37">
        <v>1</v>
      </c>
      <c r="L7" s="37">
        <v>0</v>
      </c>
      <c r="M7" s="3"/>
      <c r="N7" s="3"/>
      <c r="O7" s="3"/>
      <c r="P7" s="3"/>
    </row>
    <row r="8" ht="27" customHeight="1" spans="1:16">
      <c r="A8" s="43" t="s">
        <v>240</v>
      </c>
      <c r="B8" s="14" t="s">
        <v>107</v>
      </c>
      <c r="C8" s="14">
        <v>24</v>
      </c>
      <c r="D8" s="14">
        <f>附表二!F14</f>
        <v>434</v>
      </c>
      <c r="E8" s="14">
        <v>7</v>
      </c>
      <c r="F8" s="14">
        <v>8</v>
      </c>
      <c r="G8" s="14">
        <v>3</v>
      </c>
      <c r="H8" s="14">
        <v>3</v>
      </c>
      <c r="I8" s="14">
        <v>3</v>
      </c>
      <c r="J8" s="14">
        <v>0</v>
      </c>
      <c r="K8" s="14">
        <v>0</v>
      </c>
      <c r="L8" s="14">
        <v>0</v>
      </c>
      <c r="M8" s="3"/>
      <c r="N8" s="3"/>
      <c r="O8" s="3"/>
      <c r="P8" s="3"/>
    </row>
    <row r="9" ht="27" customHeight="1" spans="1:16">
      <c r="A9" s="44"/>
      <c r="B9" s="14" t="s">
        <v>122</v>
      </c>
      <c r="C9" s="14">
        <v>33</v>
      </c>
      <c r="D9" s="14">
        <f>附表二!F29</f>
        <v>594</v>
      </c>
      <c r="E9" s="14">
        <v>3</v>
      </c>
      <c r="F9" s="14">
        <v>6</v>
      </c>
      <c r="G9" s="14">
        <v>8</v>
      </c>
      <c r="H9" s="14">
        <v>8</v>
      </c>
      <c r="I9" s="14">
        <v>6</v>
      </c>
      <c r="J9" s="14">
        <v>2</v>
      </c>
      <c r="K9" s="14">
        <v>0</v>
      </c>
      <c r="L9" s="14">
        <v>0</v>
      </c>
      <c r="M9" s="3"/>
      <c r="N9" s="3"/>
      <c r="O9" s="3"/>
      <c r="P9" s="3"/>
    </row>
    <row r="10" ht="27" customHeight="1" spans="1:16">
      <c r="A10" s="44"/>
      <c r="B10" s="14" t="s">
        <v>151</v>
      </c>
      <c r="C10" s="14">
        <v>14</v>
      </c>
      <c r="D10" s="14">
        <v>200</v>
      </c>
      <c r="E10" s="14">
        <v>1</v>
      </c>
      <c r="F10" s="14">
        <v>0</v>
      </c>
      <c r="G10" s="14">
        <v>2</v>
      </c>
      <c r="H10" s="14">
        <v>0</v>
      </c>
      <c r="I10" s="14">
        <v>5</v>
      </c>
      <c r="J10" s="14">
        <v>6</v>
      </c>
      <c r="K10" s="14">
        <v>0</v>
      </c>
      <c r="L10" s="14">
        <v>0</v>
      </c>
      <c r="M10" s="3"/>
      <c r="N10" s="3"/>
      <c r="O10" s="3"/>
      <c r="P10" s="3"/>
    </row>
    <row r="11" ht="27" customHeight="1" spans="1:16">
      <c r="A11" s="29"/>
      <c r="B11" s="14" t="s">
        <v>191</v>
      </c>
      <c r="C11" s="14">
        <v>32</v>
      </c>
      <c r="D11" s="14">
        <v>640</v>
      </c>
      <c r="E11" s="14">
        <v>1</v>
      </c>
      <c r="F11" s="14">
        <v>0</v>
      </c>
      <c r="G11" s="14">
        <v>4</v>
      </c>
      <c r="H11" s="14">
        <v>3</v>
      </c>
      <c r="I11" s="14">
        <v>3</v>
      </c>
      <c r="J11" s="14">
        <v>4</v>
      </c>
      <c r="K11" s="14">
        <v>17</v>
      </c>
      <c r="L11" s="14">
        <v>0</v>
      </c>
      <c r="M11" s="3"/>
      <c r="N11" s="3"/>
      <c r="O11" s="3"/>
      <c r="P11" s="3"/>
    </row>
    <row r="12" ht="29.25" customHeight="1" spans="1:16">
      <c r="A12" s="14" t="s">
        <v>241</v>
      </c>
      <c r="B12" s="14"/>
      <c r="C12" s="37">
        <v>156</v>
      </c>
      <c r="D12" s="14">
        <f>SUM(D5:D11)</f>
        <v>2902</v>
      </c>
      <c r="E12" s="14">
        <f t="shared" ref="E12:L12" si="0">SUM(E5:E11)</f>
        <v>22</v>
      </c>
      <c r="F12" s="14">
        <f t="shared" si="0"/>
        <v>26</v>
      </c>
      <c r="G12" s="14">
        <f t="shared" si="0"/>
        <v>28</v>
      </c>
      <c r="H12" s="14">
        <f t="shared" si="0"/>
        <v>24</v>
      </c>
      <c r="I12" s="14">
        <f t="shared" si="0"/>
        <v>21</v>
      </c>
      <c r="J12" s="14">
        <f t="shared" si="0"/>
        <v>17</v>
      </c>
      <c r="K12" s="14">
        <f t="shared" si="0"/>
        <v>18</v>
      </c>
      <c r="L12" s="14">
        <f t="shared" si="0"/>
        <v>0</v>
      </c>
      <c r="M12" s="3"/>
      <c r="N12" s="3"/>
      <c r="O12" s="3"/>
      <c r="P12" s="3"/>
    </row>
    <row r="13" ht="34.75" customHeight="1" spans="1:16">
      <c r="A13" s="7" t="s">
        <v>242</v>
      </c>
      <c r="B13" s="7"/>
      <c r="C13" s="45" t="s">
        <v>243</v>
      </c>
      <c r="D13" s="14"/>
      <c r="E13" s="14"/>
      <c r="F13" s="14"/>
      <c r="G13" s="14"/>
      <c r="H13" s="14"/>
      <c r="I13" s="14"/>
      <c r="J13" s="14"/>
      <c r="K13" s="14"/>
      <c r="L13" s="14"/>
      <c r="M13" s="3"/>
      <c r="N13" s="3"/>
      <c r="O13" s="3"/>
      <c r="P13" s="3"/>
    </row>
    <row r="14" spans="1:16">
      <c r="A14" s="3"/>
      <c r="B14" s="3"/>
      <c r="C14" s="3"/>
      <c r="D14" s="3"/>
      <c r="E14" s="3"/>
      <c r="F14" s="3"/>
      <c r="G14" s="3"/>
      <c r="H14" s="3"/>
      <c r="I14" s="3"/>
      <c r="J14" s="3"/>
      <c r="K14" s="3"/>
      <c r="L14" s="3"/>
      <c r="M14" s="3"/>
      <c r="N14" s="3"/>
      <c r="O14" s="3"/>
      <c r="P14" s="3"/>
    </row>
    <row r="15" spans="1:16">
      <c r="A15" s="3"/>
      <c r="B15" s="3"/>
      <c r="C15" s="3"/>
      <c r="D15" s="3"/>
      <c r="E15" s="3"/>
      <c r="F15" s="3"/>
      <c r="G15" s="3"/>
      <c r="H15" s="3"/>
      <c r="I15" s="3"/>
      <c r="J15" s="3"/>
      <c r="K15" s="3"/>
      <c r="L15" s="3"/>
      <c r="M15" s="3"/>
      <c r="N15" s="3"/>
      <c r="O15" s="3"/>
      <c r="P15" s="3"/>
    </row>
    <row r="16" spans="1:16">
      <c r="A16" s="3"/>
      <c r="B16" s="3"/>
      <c r="C16" s="3"/>
      <c r="D16" s="3"/>
      <c r="E16" s="3"/>
      <c r="F16" s="3"/>
      <c r="G16" s="3"/>
      <c r="H16" s="3"/>
      <c r="I16" s="3"/>
      <c r="J16" s="3"/>
      <c r="K16" s="3"/>
      <c r="L16" s="3"/>
      <c r="M16" s="3"/>
      <c r="N16" s="3"/>
      <c r="O16" s="3"/>
      <c r="P16" s="3"/>
    </row>
    <row r="17" spans="1:16">
      <c r="A17" s="3"/>
      <c r="B17" s="3"/>
      <c r="C17" s="3"/>
      <c r="D17" s="3"/>
      <c r="E17" s="3"/>
      <c r="F17" s="3"/>
      <c r="G17" s="3"/>
      <c r="H17" s="3"/>
      <c r="I17" s="3"/>
      <c r="J17" s="3"/>
      <c r="K17" s="3"/>
      <c r="L17" s="3"/>
      <c r="M17" s="3"/>
      <c r="N17" s="3"/>
      <c r="O17" s="3"/>
      <c r="P17" s="3"/>
    </row>
    <row r="18" spans="1:16">
      <c r="A18" s="3"/>
      <c r="B18" s="3"/>
      <c r="C18" s="3"/>
      <c r="D18" s="3"/>
      <c r="E18" s="3"/>
      <c r="F18" s="3"/>
      <c r="G18" s="3"/>
      <c r="H18" s="3"/>
      <c r="I18" s="3"/>
      <c r="J18" s="3"/>
      <c r="K18" s="3"/>
      <c r="L18" s="3"/>
      <c r="M18" s="3"/>
      <c r="N18" s="3"/>
      <c r="O18" s="3"/>
      <c r="P18" s="3"/>
    </row>
    <row r="19" spans="1:16">
      <c r="A19" s="3"/>
      <c r="B19" s="3"/>
      <c r="C19" s="3"/>
      <c r="D19" s="3"/>
      <c r="E19" s="3"/>
      <c r="F19" s="3"/>
      <c r="G19" s="3"/>
      <c r="H19" s="3"/>
      <c r="I19" s="3"/>
      <c r="J19" s="3"/>
      <c r="K19" s="3"/>
      <c r="L19" s="3"/>
      <c r="M19" s="3"/>
      <c r="N19" s="3"/>
      <c r="O19" s="3"/>
      <c r="P19" s="3"/>
    </row>
    <row r="20" spans="1:16">
      <c r="A20" s="3"/>
      <c r="B20" s="3"/>
      <c r="C20" s="3"/>
      <c r="D20" s="3"/>
      <c r="E20" s="3"/>
      <c r="F20" s="3"/>
      <c r="G20" s="3"/>
      <c r="H20" s="3"/>
      <c r="I20" s="3"/>
      <c r="J20" s="3"/>
      <c r="K20" s="3"/>
      <c r="L20" s="3"/>
      <c r="M20" s="3"/>
      <c r="N20" s="3"/>
      <c r="O20" s="3"/>
      <c r="P20" s="3"/>
    </row>
    <row r="21" spans="1:16">
      <c r="A21" s="3"/>
      <c r="B21" s="3"/>
      <c r="C21" s="3"/>
      <c r="D21" s="3"/>
      <c r="E21" s="3"/>
      <c r="F21" s="3"/>
      <c r="G21" s="3"/>
      <c r="H21" s="3"/>
      <c r="I21" s="3"/>
      <c r="J21" s="3"/>
      <c r="K21" s="3"/>
      <c r="L21" s="3"/>
      <c r="M21" s="3"/>
      <c r="N21" s="3"/>
      <c r="O21" s="3"/>
      <c r="P21" s="3"/>
    </row>
    <row r="22" spans="1:16">
      <c r="A22" s="3"/>
      <c r="B22" s="3"/>
      <c r="C22" s="3"/>
      <c r="D22" s="3"/>
      <c r="E22" s="3"/>
      <c r="F22" s="3"/>
      <c r="G22" s="3"/>
      <c r="H22" s="3"/>
      <c r="I22" s="3"/>
      <c r="J22" s="3"/>
      <c r="K22" s="3"/>
      <c r="L22" s="3"/>
      <c r="M22" s="3"/>
      <c r="N22" s="3"/>
      <c r="O22" s="3"/>
      <c r="P22" s="3"/>
    </row>
    <row r="23" spans="1:16">
      <c r="A23" s="3"/>
      <c r="B23" s="3"/>
      <c r="C23" s="3"/>
      <c r="D23" s="3"/>
      <c r="E23" s="3"/>
      <c r="F23" s="3"/>
      <c r="G23" s="3"/>
      <c r="H23" s="3"/>
      <c r="I23" s="3"/>
      <c r="J23" s="3"/>
      <c r="K23" s="3"/>
      <c r="L23" s="3"/>
      <c r="M23" s="3"/>
      <c r="N23" s="3"/>
      <c r="O23" s="3"/>
      <c r="P23" s="3"/>
    </row>
    <row r="24" spans="1:16">
      <c r="A24" s="3"/>
      <c r="B24" s="3"/>
      <c r="C24" s="3"/>
      <c r="D24" s="3"/>
      <c r="E24" s="3"/>
      <c r="F24" s="3"/>
      <c r="G24" s="3"/>
      <c r="H24" s="3"/>
      <c r="I24" s="3"/>
      <c r="J24" s="3"/>
      <c r="K24" s="3"/>
      <c r="L24" s="3"/>
      <c r="M24" s="3"/>
      <c r="N24" s="3"/>
      <c r="O24" s="3"/>
      <c r="P24" s="3"/>
    </row>
    <row r="25" spans="1:16">
      <c r="A25" s="3"/>
      <c r="B25" s="3"/>
      <c r="C25" s="3"/>
      <c r="D25" s="3"/>
      <c r="E25" s="3"/>
      <c r="F25" s="3"/>
      <c r="G25" s="3"/>
      <c r="H25" s="3"/>
      <c r="I25" s="3"/>
      <c r="J25" s="3"/>
      <c r="K25" s="3"/>
      <c r="L25" s="3"/>
      <c r="M25" s="3"/>
      <c r="N25" s="3"/>
      <c r="O25" s="3"/>
      <c r="P25" s="3"/>
    </row>
    <row r="26" spans="1:16">
      <c r="A26" s="3"/>
      <c r="B26" s="3"/>
      <c r="C26" s="3"/>
      <c r="D26" s="3"/>
      <c r="E26" s="3"/>
      <c r="F26" s="3"/>
      <c r="G26" s="3"/>
      <c r="H26" s="3"/>
      <c r="I26" s="3"/>
      <c r="J26" s="3"/>
      <c r="K26" s="3"/>
      <c r="L26" s="3"/>
      <c r="M26" s="3"/>
      <c r="N26" s="3"/>
      <c r="O26" s="3"/>
      <c r="P26" s="3"/>
    </row>
    <row r="27" spans="1:16">
      <c r="A27" s="3"/>
      <c r="B27" s="3"/>
      <c r="C27" s="3"/>
      <c r="D27" s="3"/>
      <c r="E27" s="3"/>
      <c r="F27" s="3"/>
      <c r="G27" s="3"/>
      <c r="H27" s="3"/>
      <c r="I27" s="3"/>
      <c r="J27" s="3"/>
      <c r="K27" s="3"/>
      <c r="L27" s="3"/>
      <c r="M27" s="3"/>
      <c r="N27" s="3"/>
      <c r="O27" s="3"/>
      <c r="P27" s="3"/>
    </row>
    <row r="28" spans="1:16">
      <c r="A28" s="3"/>
      <c r="B28" s="3"/>
      <c r="C28" s="3"/>
      <c r="D28" s="3"/>
      <c r="E28" s="3"/>
      <c r="F28" s="3"/>
      <c r="G28" s="3"/>
      <c r="H28" s="3"/>
      <c r="I28" s="3"/>
      <c r="J28" s="3"/>
      <c r="K28" s="3"/>
      <c r="L28" s="3"/>
      <c r="M28" s="3"/>
      <c r="N28" s="3"/>
      <c r="O28" s="3"/>
      <c r="P28" s="3"/>
    </row>
    <row r="29" spans="1:16">
      <c r="A29" s="3"/>
      <c r="B29" s="3"/>
      <c r="C29" s="3"/>
      <c r="D29" s="3"/>
      <c r="E29" s="3"/>
      <c r="F29" s="3"/>
      <c r="G29" s="3"/>
      <c r="H29" s="3"/>
      <c r="I29" s="3"/>
      <c r="J29" s="3"/>
      <c r="K29" s="3"/>
      <c r="L29" s="3"/>
      <c r="M29" s="3"/>
      <c r="N29" s="3"/>
      <c r="O29" s="3"/>
      <c r="P29" s="3"/>
    </row>
    <row r="30" spans="1:16">
      <c r="A30" s="3"/>
      <c r="B30" s="3"/>
      <c r="C30" s="3"/>
      <c r="D30" s="3"/>
      <c r="E30" s="3"/>
      <c r="F30" s="3"/>
      <c r="G30" s="3"/>
      <c r="H30" s="3"/>
      <c r="I30" s="3"/>
      <c r="J30" s="3"/>
      <c r="K30" s="3"/>
      <c r="L30" s="3"/>
      <c r="M30" s="3"/>
      <c r="N30" s="3"/>
      <c r="O30" s="3"/>
      <c r="P30" s="3"/>
    </row>
    <row r="31" spans="1:16">
      <c r="A31" s="3"/>
      <c r="B31" s="3"/>
      <c r="C31" s="3"/>
      <c r="D31" s="3"/>
      <c r="E31" s="3"/>
      <c r="F31" s="3"/>
      <c r="G31" s="3"/>
      <c r="H31" s="3"/>
      <c r="I31" s="3"/>
      <c r="J31" s="3"/>
      <c r="K31" s="3"/>
      <c r="L31" s="3"/>
      <c r="M31" s="3"/>
      <c r="N31" s="3"/>
      <c r="O31" s="3"/>
      <c r="P31" s="3"/>
    </row>
    <row r="32" spans="1:16">
      <c r="A32" s="3"/>
      <c r="B32" s="3"/>
      <c r="C32" s="3"/>
      <c r="D32" s="3"/>
      <c r="E32" s="3"/>
      <c r="F32" s="3"/>
      <c r="G32" s="3"/>
      <c r="H32" s="3"/>
      <c r="I32" s="3"/>
      <c r="J32" s="3"/>
      <c r="K32" s="3"/>
      <c r="L32" s="3"/>
      <c r="M32" s="3"/>
      <c r="N32" s="3"/>
      <c r="O32" s="3"/>
      <c r="P32" s="3"/>
    </row>
    <row r="33" spans="1:16">
      <c r="A33" s="3"/>
      <c r="B33" s="3"/>
      <c r="C33" s="3"/>
      <c r="D33" s="3"/>
      <c r="E33" s="3"/>
      <c r="F33" s="3"/>
      <c r="G33" s="3"/>
      <c r="H33" s="3"/>
      <c r="I33" s="3"/>
      <c r="J33" s="3"/>
      <c r="K33" s="3"/>
      <c r="L33" s="3"/>
      <c r="M33" s="3"/>
      <c r="N33" s="3"/>
      <c r="O33" s="3"/>
      <c r="P33" s="3"/>
    </row>
    <row r="34" spans="1:16">
      <c r="A34" s="3"/>
      <c r="B34" s="3"/>
      <c r="C34" s="3"/>
      <c r="D34" s="3"/>
      <c r="E34" s="3"/>
      <c r="F34" s="3"/>
      <c r="G34" s="3"/>
      <c r="H34" s="3"/>
      <c r="I34" s="3"/>
      <c r="J34" s="3"/>
      <c r="K34" s="3"/>
      <c r="L34" s="3"/>
      <c r="M34" s="3"/>
      <c r="N34" s="3"/>
      <c r="O34" s="3"/>
      <c r="P34" s="3"/>
    </row>
    <row r="35" spans="1:16">
      <c r="A35" s="3"/>
      <c r="B35" s="3"/>
      <c r="C35" s="3"/>
      <c r="D35" s="3"/>
      <c r="E35" s="3"/>
      <c r="F35" s="3"/>
      <c r="G35" s="3"/>
      <c r="H35" s="3"/>
      <c r="I35" s="3"/>
      <c r="J35" s="3"/>
      <c r="K35" s="3"/>
      <c r="L35" s="3"/>
      <c r="M35" s="3"/>
      <c r="N35" s="3"/>
      <c r="O35" s="3"/>
      <c r="P35" s="3"/>
    </row>
    <row r="36" spans="1:16">
      <c r="A36" s="3"/>
      <c r="B36" s="3"/>
      <c r="C36" s="3"/>
      <c r="D36" s="3"/>
      <c r="E36" s="3"/>
      <c r="F36" s="3"/>
      <c r="G36" s="3"/>
      <c r="H36" s="3"/>
      <c r="I36" s="3"/>
      <c r="J36" s="3"/>
      <c r="K36" s="3"/>
      <c r="L36" s="3"/>
      <c r="M36" s="3"/>
      <c r="N36" s="3"/>
      <c r="O36" s="3"/>
      <c r="P36" s="3"/>
    </row>
    <row r="37" spans="1:16">
      <c r="A37" s="3"/>
      <c r="B37" s="3"/>
      <c r="C37" s="3"/>
      <c r="D37" s="3"/>
      <c r="E37" s="3"/>
      <c r="F37" s="3"/>
      <c r="G37" s="3"/>
      <c r="H37" s="3"/>
      <c r="I37" s="3"/>
      <c r="J37" s="3"/>
      <c r="K37" s="3"/>
      <c r="L37" s="3"/>
      <c r="M37" s="3"/>
      <c r="N37" s="3"/>
      <c r="O37" s="3"/>
      <c r="P37" s="3"/>
    </row>
    <row r="38" spans="1:16">
      <c r="A38" s="3"/>
      <c r="B38" s="3"/>
      <c r="C38" s="3"/>
      <c r="D38" s="3"/>
      <c r="E38" s="3"/>
      <c r="F38" s="3"/>
      <c r="G38" s="3"/>
      <c r="H38" s="3"/>
      <c r="I38" s="3"/>
      <c r="J38" s="3"/>
      <c r="K38" s="3"/>
      <c r="L38" s="3"/>
      <c r="M38" s="3"/>
      <c r="N38" s="3"/>
      <c r="O38" s="3"/>
      <c r="P38" s="3"/>
    </row>
    <row r="39" spans="1:16">
      <c r="A39" s="3"/>
      <c r="B39" s="3"/>
      <c r="C39" s="3"/>
      <c r="D39" s="3"/>
      <c r="E39" s="3"/>
      <c r="F39" s="3"/>
      <c r="G39" s="3"/>
      <c r="H39" s="3"/>
      <c r="I39" s="3"/>
      <c r="J39" s="3"/>
      <c r="K39" s="3"/>
      <c r="L39" s="3"/>
      <c r="M39" s="3"/>
      <c r="N39" s="3"/>
      <c r="O39" s="3"/>
      <c r="P39" s="3"/>
    </row>
    <row r="40" spans="1:16">
      <c r="A40" s="3"/>
      <c r="B40" s="3"/>
      <c r="C40" s="3"/>
      <c r="D40" s="3"/>
      <c r="E40" s="3"/>
      <c r="F40" s="3"/>
      <c r="G40" s="3"/>
      <c r="H40" s="3"/>
      <c r="I40" s="3"/>
      <c r="J40" s="3"/>
      <c r="K40" s="3"/>
      <c r="L40" s="3"/>
      <c r="M40" s="3"/>
      <c r="N40" s="3"/>
      <c r="O40" s="3"/>
      <c r="P40" s="3"/>
    </row>
    <row r="41" spans="1:16">
      <c r="A41" s="3"/>
      <c r="B41" s="3"/>
      <c r="C41" s="3"/>
      <c r="D41" s="3"/>
      <c r="E41" s="3"/>
      <c r="F41" s="3"/>
      <c r="G41" s="3"/>
      <c r="H41" s="3"/>
      <c r="I41" s="3"/>
      <c r="J41" s="3"/>
      <c r="K41" s="3"/>
      <c r="L41" s="3"/>
      <c r="M41" s="3"/>
      <c r="N41" s="3"/>
      <c r="O41" s="3"/>
      <c r="P41" s="3"/>
    </row>
    <row r="42" spans="1:16">
      <c r="A42" s="3"/>
      <c r="B42" s="3"/>
      <c r="C42" s="3"/>
      <c r="D42" s="3"/>
      <c r="E42" s="3"/>
      <c r="F42" s="3"/>
      <c r="G42" s="3"/>
      <c r="H42" s="3"/>
      <c r="I42" s="3"/>
      <c r="J42" s="3"/>
      <c r="K42" s="3"/>
      <c r="L42" s="3"/>
      <c r="M42" s="3"/>
      <c r="N42" s="3"/>
      <c r="O42" s="3"/>
      <c r="P42" s="3"/>
    </row>
    <row r="43" spans="1:16">
      <c r="A43" s="3"/>
      <c r="B43" s="3"/>
      <c r="C43" s="3"/>
      <c r="D43" s="3"/>
      <c r="E43" s="3"/>
      <c r="F43" s="3"/>
      <c r="G43" s="3"/>
      <c r="H43" s="3"/>
      <c r="I43" s="3"/>
      <c r="J43" s="3"/>
      <c r="K43" s="3"/>
      <c r="L43" s="3"/>
      <c r="M43" s="3"/>
      <c r="N43" s="3"/>
      <c r="O43" s="3"/>
      <c r="P43" s="3"/>
    </row>
    <row r="44" spans="1:16">
      <c r="A44" s="3"/>
      <c r="B44" s="3"/>
      <c r="C44" s="3"/>
      <c r="D44" s="3"/>
      <c r="E44" s="3"/>
      <c r="F44" s="3"/>
      <c r="G44" s="3"/>
      <c r="H44" s="3"/>
      <c r="I44" s="3"/>
      <c r="J44" s="3"/>
      <c r="K44" s="3"/>
      <c r="L44" s="3"/>
      <c r="M44" s="3"/>
      <c r="N44" s="3"/>
      <c r="O44" s="3"/>
      <c r="P44" s="3"/>
    </row>
    <row r="45" spans="1:16">
      <c r="A45" s="3"/>
      <c r="B45" s="3"/>
      <c r="C45" s="3"/>
      <c r="D45" s="3"/>
      <c r="E45" s="3"/>
      <c r="F45" s="3"/>
      <c r="G45" s="3"/>
      <c r="H45" s="3"/>
      <c r="I45" s="3"/>
      <c r="J45" s="3"/>
      <c r="K45" s="3"/>
      <c r="L45" s="3"/>
      <c r="M45" s="3"/>
      <c r="N45" s="3"/>
      <c r="O45" s="3"/>
      <c r="P45" s="3"/>
    </row>
    <row r="46" spans="1:16">
      <c r="A46" s="3"/>
      <c r="B46" s="3"/>
      <c r="C46" s="3"/>
      <c r="D46" s="3"/>
      <c r="E46" s="3"/>
      <c r="F46" s="3"/>
      <c r="G46" s="3"/>
      <c r="H46" s="3"/>
      <c r="I46" s="3"/>
      <c r="J46" s="3"/>
      <c r="K46" s="3"/>
      <c r="L46" s="3"/>
      <c r="M46" s="3"/>
      <c r="N46" s="3"/>
      <c r="O46" s="3"/>
      <c r="P46" s="3"/>
    </row>
    <row r="47" spans="1:16">
      <c r="A47" s="3"/>
      <c r="B47" s="3"/>
      <c r="C47" s="3"/>
      <c r="D47" s="3"/>
      <c r="E47" s="3"/>
      <c r="F47" s="3"/>
      <c r="G47" s="3"/>
      <c r="H47" s="3"/>
      <c r="I47" s="3"/>
      <c r="J47" s="3"/>
      <c r="K47" s="3"/>
      <c r="L47" s="3"/>
      <c r="M47" s="3"/>
      <c r="N47" s="3"/>
      <c r="O47" s="3"/>
      <c r="P47" s="3"/>
    </row>
    <row r="48" spans="1:16">
      <c r="A48" s="3"/>
      <c r="B48" s="3"/>
      <c r="C48" s="3"/>
      <c r="D48" s="3"/>
      <c r="E48" s="3"/>
      <c r="F48" s="3"/>
      <c r="G48" s="3"/>
      <c r="H48" s="3"/>
      <c r="I48" s="3"/>
      <c r="J48" s="3"/>
      <c r="K48" s="3"/>
      <c r="L48" s="3"/>
      <c r="M48" s="3"/>
      <c r="N48" s="3"/>
      <c r="O48" s="3"/>
      <c r="P48" s="3"/>
    </row>
    <row r="49" spans="1:16">
      <c r="A49" s="3"/>
      <c r="B49" s="3"/>
      <c r="C49" s="3"/>
      <c r="D49" s="3"/>
      <c r="E49" s="3"/>
      <c r="F49" s="3"/>
      <c r="G49" s="3"/>
      <c r="H49" s="3"/>
      <c r="I49" s="3"/>
      <c r="J49" s="3"/>
      <c r="K49" s="3"/>
      <c r="L49" s="3"/>
      <c r="M49" s="3"/>
      <c r="N49" s="3"/>
      <c r="O49" s="3"/>
      <c r="P49" s="3"/>
    </row>
    <row r="50" spans="1:16">
      <c r="A50" s="3"/>
      <c r="B50" s="3"/>
      <c r="C50" s="3"/>
      <c r="D50" s="3"/>
      <c r="E50" s="3"/>
      <c r="F50" s="3"/>
      <c r="G50" s="3"/>
      <c r="H50" s="3"/>
      <c r="I50" s="3"/>
      <c r="J50" s="3"/>
      <c r="K50" s="3"/>
      <c r="L50" s="3"/>
      <c r="M50" s="3"/>
      <c r="N50" s="3"/>
      <c r="O50" s="3"/>
      <c r="P50" s="3"/>
    </row>
    <row r="51" spans="1:16">
      <c r="A51" s="3"/>
      <c r="B51" s="3"/>
      <c r="C51" s="3"/>
      <c r="D51" s="3"/>
      <c r="E51" s="3"/>
      <c r="F51" s="3"/>
      <c r="G51" s="3"/>
      <c r="H51" s="3"/>
      <c r="I51" s="3"/>
      <c r="J51" s="3"/>
      <c r="K51" s="3"/>
      <c r="L51" s="3"/>
      <c r="M51" s="3"/>
      <c r="N51" s="3"/>
      <c r="O51" s="3"/>
      <c r="P51" s="3"/>
    </row>
    <row r="52" spans="1:16">
      <c r="A52" s="3"/>
      <c r="B52" s="3"/>
      <c r="C52" s="3"/>
      <c r="D52" s="3"/>
      <c r="E52" s="3"/>
      <c r="F52" s="3"/>
      <c r="G52" s="3"/>
      <c r="H52" s="3"/>
      <c r="I52" s="3"/>
      <c r="J52" s="3"/>
      <c r="K52" s="3"/>
      <c r="L52" s="3"/>
      <c r="M52" s="3"/>
      <c r="N52" s="3"/>
      <c r="O52" s="3"/>
      <c r="P52" s="3"/>
    </row>
    <row r="53" spans="1:16">
      <c r="A53" s="3"/>
      <c r="B53" s="3"/>
      <c r="C53" s="3"/>
      <c r="D53" s="3"/>
      <c r="E53" s="3"/>
      <c r="F53" s="3"/>
      <c r="G53" s="3"/>
      <c r="H53" s="3"/>
      <c r="I53" s="3"/>
      <c r="J53" s="3"/>
      <c r="K53" s="3"/>
      <c r="L53" s="3"/>
      <c r="M53" s="3"/>
      <c r="N53" s="3"/>
      <c r="O53" s="3"/>
      <c r="P53" s="3"/>
    </row>
    <row r="54" spans="1:16">
      <c r="A54" s="3"/>
      <c r="B54" s="3"/>
      <c r="C54" s="3"/>
      <c r="D54" s="3"/>
      <c r="E54" s="3"/>
      <c r="F54" s="3"/>
      <c r="G54" s="3"/>
      <c r="H54" s="3"/>
      <c r="I54" s="3"/>
      <c r="J54" s="3"/>
      <c r="K54" s="3"/>
      <c r="L54" s="3"/>
      <c r="M54" s="3"/>
      <c r="N54" s="3"/>
      <c r="O54" s="3"/>
      <c r="P54" s="3"/>
    </row>
    <row r="55" spans="1:16">
      <c r="A55" s="3"/>
      <c r="B55" s="3"/>
      <c r="C55" s="3"/>
      <c r="D55" s="3"/>
      <c r="E55" s="3"/>
      <c r="F55" s="3"/>
      <c r="G55" s="3"/>
      <c r="H55" s="3"/>
      <c r="I55" s="3"/>
      <c r="J55" s="3"/>
      <c r="K55" s="3"/>
      <c r="L55" s="3"/>
      <c r="M55" s="3"/>
      <c r="N55" s="3"/>
      <c r="O55" s="3"/>
      <c r="P55" s="3"/>
    </row>
    <row r="56" spans="1:16">
      <c r="A56" s="3"/>
      <c r="B56" s="3"/>
      <c r="C56" s="3"/>
      <c r="D56" s="3"/>
      <c r="E56" s="3"/>
      <c r="F56" s="3"/>
      <c r="G56" s="3"/>
      <c r="H56" s="3"/>
      <c r="I56" s="3"/>
      <c r="J56" s="3"/>
      <c r="K56" s="3"/>
      <c r="L56" s="3"/>
      <c r="M56" s="3"/>
      <c r="N56" s="3"/>
      <c r="O56" s="3"/>
      <c r="P56" s="3"/>
    </row>
    <row r="57" spans="1:16">
      <c r="A57" s="3"/>
      <c r="B57" s="3"/>
      <c r="C57" s="3"/>
      <c r="D57" s="3"/>
      <c r="E57" s="3"/>
      <c r="F57" s="3"/>
      <c r="G57" s="3"/>
      <c r="H57" s="3"/>
      <c r="I57" s="3"/>
      <c r="J57" s="3"/>
      <c r="K57" s="3"/>
      <c r="L57" s="3"/>
      <c r="M57" s="3"/>
      <c r="N57" s="3"/>
      <c r="O57" s="3"/>
      <c r="P57" s="3"/>
    </row>
    <row r="58" spans="1:16">
      <c r="A58" s="3"/>
      <c r="B58" s="3"/>
      <c r="C58" s="3"/>
      <c r="D58" s="3"/>
      <c r="E58" s="3"/>
      <c r="F58" s="3"/>
      <c r="G58" s="3"/>
      <c r="H58" s="3"/>
      <c r="I58" s="3"/>
      <c r="J58" s="3"/>
      <c r="K58" s="3"/>
      <c r="L58" s="3"/>
      <c r="M58" s="3"/>
      <c r="N58" s="3"/>
      <c r="O58" s="3"/>
      <c r="P58" s="3"/>
    </row>
    <row r="59" spans="1:16">
      <c r="A59" s="3"/>
      <c r="B59" s="3"/>
      <c r="C59" s="3"/>
      <c r="D59" s="3"/>
      <c r="E59" s="3"/>
      <c r="F59" s="3"/>
      <c r="G59" s="3"/>
      <c r="H59" s="3"/>
      <c r="I59" s="3"/>
      <c r="J59" s="3"/>
      <c r="K59" s="3"/>
      <c r="L59" s="3"/>
      <c r="M59" s="3"/>
      <c r="N59" s="3"/>
      <c r="O59" s="3"/>
      <c r="P59" s="3"/>
    </row>
    <row r="60" spans="1:16">
      <c r="A60" s="3"/>
      <c r="B60" s="3"/>
      <c r="C60" s="3"/>
      <c r="D60" s="3"/>
      <c r="E60" s="3"/>
      <c r="F60" s="3"/>
      <c r="G60" s="3"/>
      <c r="H60" s="3"/>
      <c r="I60" s="3"/>
      <c r="J60" s="3"/>
      <c r="K60" s="3"/>
      <c r="L60" s="3"/>
      <c r="M60" s="3"/>
      <c r="N60" s="3"/>
      <c r="O60" s="3"/>
      <c r="P60" s="3"/>
    </row>
    <row r="61" spans="1:16">
      <c r="A61" s="3"/>
      <c r="B61" s="3"/>
      <c r="C61" s="3"/>
      <c r="D61" s="3"/>
      <c r="E61" s="3"/>
      <c r="F61" s="3"/>
      <c r="G61" s="3"/>
      <c r="H61" s="3"/>
      <c r="I61" s="3"/>
      <c r="J61" s="3"/>
      <c r="K61" s="3"/>
      <c r="L61" s="3"/>
      <c r="M61" s="3"/>
      <c r="N61" s="3"/>
      <c r="O61" s="3"/>
      <c r="P61" s="3"/>
    </row>
    <row r="62" spans="1:16">
      <c r="A62" s="3"/>
      <c r="B62" s="3"/>
      <c r="C62" s="3"/>
      <c r="D62" s="3"/>
      <c r="E62" s="3"/>
      <c r="F62" s="3"/>
      <c r="G62" s="3"/>
      <c r="H62" s="3"/>
      <c r="I62" s="3"/>
      <c r="J62" s="3"/>
      <c r="K62" s="3"/>
      <c r="L62" s="3"/>
      <c r="M62" s="3"/>
      <c r="N62" s="3"/>
      <c r="O62" s="3"/>
      <c r="P62" s="3"/>
    </row>
    <row r="63" spans="1:16">
      <c r="A63" s="3"/>
      <c r="B63" s="3"/>
      <c r="C63" s="3"/>
      <c r="D63" s="3"/>
      <c r="E63" s="3"/>
      <c r="F63" s="3"/>
      <c r="G63" s="3"/>
      <c r="H63" s="3"/>
      <c r="I63" s="3"/>
      <c r="J63" s="3"/>
      <c r="K63" s="3"/>
      <c r="L63" s="3"/>
      <c r="M63" s="3"/>
      <c r="N63" s="3"/>
      <c r="O63" s="3"/>
      <c r="P63" s="3"/>
    </row>
    <row r="64" spans="1:16">
      <c r="A64" s="3"/>
      <c r="B64" s="3"/>
      <c r="C64" s="3"/>
      <c r="D64" s="3"/>
      <c r="E64" s="3"/>
      <c r="F64" s="3"/>
      <c r="G64" s="3"/>
      <c r="H64" s="3"/>
      <c r="I64" s="3"/>
      <c r="J64" s="3"/>
      <c r="K64" s="3"/>
      <c r="L64" s="3"/>
      <c r="M64" s="3"/>
      <c r="N64" s="3"/>
      <c r="O64" s="3"/>
      <c r="P64" s="3"/>
    </row>
    <row r="65" spans="1:16">
      <c r="A65" s="3"/>
      <c r="B65" s="3"/>
      <c r="C65" s="3"/>
      <c r="D65" s="3"/>
      <c r="E65" s="3"/>
      <c r="F65" s="3"/>
      <c r="G65" s="3"/>
      <c r="H65" s="3"/>
      <c r="I65" s="3"/>
      <c r="J65" s="3"/>
      <c r="K65" s="3"/>
      <c r="L65" s="3"/>
      <c r="M65" s="3"/>
      <c r="N65" s="3"/>
      <c r="O65" s="3"/>
      <c r="P65" s="3"/>
    </row>
  </sheetData>
  <mergeCells count="11">
    <mergeCell ref="A2:L2"/>
    <mergeCell ref="E3:L3"/>
    <mergeCell ref="A12:B12"/>
    <mergeCell ref="A13:B13"/>
    <mergeCell ref="C13:L13"/>
    <mergeCell ref="A3:A4"/>
    <mergeCell ref="A5:A7"/>
    <mergeCell ref="A8:A11"/>
    <mergeCell ref="B3:B4"/>
    <mergeCell ref="C3:C4"/>
    <mergeCell ref="D3:D4"/>
  </mergeCell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5"/>
  <sheetViews>
    <sheetView workbookViewId="0">
      <selection activeCell="B8" sqref="B8"/>
    </sheetView>
  </sheetViews>
  <sheetFormatPr defaultColWidth="9" defaultRowHeight="13.5"/>
  <cols>
    <col min="1" max="1" width="7" customWidth="1"/>
    <col min="2" max="2" width="11.3666666666667" customWidth="1"/>
    <col min="5" max="5" width="11.45" customWidth="1"/>
    <col min="7" max="7" width="11.45" customWidth="1"/>
    <col min="8" max="8" width="6.63333333333333" customWidth="1"/>
    <col min="9" max="9" width="9.45" customWidth="1"/>
  </cols>
  <sheetData>
    <row r="1" ht="14.25" spans="1:16">
      <c r="A1" s="2" t="s">
        <v>244</v>
      </c>
      <c r="B1" s="3"/>
      <c r="C1" s="3"/>
      <c r="D1" s="3"/>
      <c r="E1" s="3"/>
      <c r="F1" s="3"/>
      <c r="G1" s="3"/>
      <c r="H1" s="3"/>
      <c r="I1" s="3"/>
      <c r="J1" s="3"/>
      <c r="K1" s="3"/>
      <c r="L1" s="3"/>
      <c r="M1" s="3"/>
      <c r="N1" s="3"/>
      <c r="O1" s="3"/>
      <c r="P1" s="3"/>
    </row>
    <row r="2" ht="20.25" spans="1:16">
      <c r="A2" s="33" t="s">
        <v>245</v>
      </c>
      <c r="B2" s="33"/>
      <c r="C2" s="33"/>
      <c r="D2" s="33"/>
      <c r="E2" s="33"/>
      <c r="F2" s="33"/>
      <c r="G2" s="33"/>
      <c r="H2" s="33"/>
      <c r="I2" s="33"/>
      <c r="J2" s="41"/>
      <c r="K2" s="41"/>
      <c r="L2" s="41"/>
      <c r="M2" s="3"/>
      <c r="N2" s="3"/>
      <c r="O2" s="3"/>
      <c r="P2" s="3"/>
    </row>
    <row r="3" ht="15" customHeight="1" spans="1:16">
      <c r="A3" s="34" t="s">
        <v>226</v>
      </c>
      <c r="B3" s="34" t="s">
        <v>3</v>
      </c>
      <c r="C3" s="34" t="s">
        <v>227</v>
      </c>
      <c r="D3" s="34" t="s">
        <v>9</v>
      </c>
      <c r="E3" s="34" t="s">
        <v>246</v>
      </c>
      <c r="F3" s="35" t="s">
        <v>247</v>
      </c>
      <c r="G3" s="35"/>
      <c r="H3" s="35"/>
      <c r="I3" s="35"/>
      <c r="J3" s="3"/>
      <c r="K3" s="3"/>
      <c r="L3" s="3"/>
      <c r="M3" s="3"/>
      <c r="N3" s="3"/>
      <c r="O3" s="3"/>
      <c r="P3" s="3"/>
    </row>
    <row r="4" ht="51" spans="1:16">
      <c r="A4" s="7"/>
      <c r="B4" s="7"/>
      <c r="C4" s="7"/>
      <c r="D4" s="7"/>
      <c r="E4" s="7"/>
      <c r="F4" s="36" t="s">
        <v>248</v>
      </c>
      <c r="G4" s="36" t="s">
        <v>249</v>
      </c>
      <c r="H4" s="36" t="s">
        <v>11</v>
      </c>
      <c r="I4" s="36" t="s">
        <v>249</v>
      </c>
      <c r="J4" s="3"/>
      <c r="K4" s="3"/>
      <c r="L4" s="3"/>
      <c r="M4" s="3"/>
      <c r="N4" s="3"/>
      <c r="O4" s="3"/>
      <c r="P4" s="3"/>
    </row>
    <row r="5" ht="15" customHeight="1" spans="1:16">
      <c r="A5" s="14" t="s">
        <v>237</v>
      </c>
      <c r="B5" s="37" t="s">
        <v>17</v>
      </c>
      <c r="C5" s="37">
        <v>32</v>
      </c>
      <c r="D5" s="37">
        <v>652</v>
      </c>
      <c r="E5" s="38">
        <f t="shared" ref="E5:E7" si="0">D5/$D$14</f>
        <v>0.224672639558925</v>
      </c>
      <c r="F5" s="37">
        <v>484</v>
      </c>
      <c r="G5" s="38">
        <f t="shared" ref="G5:G7" si="1">F5/D5</f>
        <v>0.742331288343558</v>
      </c>
      <c r="H5" s="37">
        <v>168</v>
      </c>
      <c r="I5" s="38">
        <f t="shared" ref="I5:I7" si="2">H5/D5</f>
        <v>0.257668711656442</v>
      </c>
      <c r="J5" s="3"/>
      <c r="K5" s="3"/>
      <c r="L5" s="3"/>
      <c r="M5" s="3"/>
      <c r="N5" s="3"/>
      <c r="O5" s="3"/>
      <c r="P5" s="3"/>
    </row>
    <row r="6" spans="1:16">
      <c r="A6" s="14"/>
      <c r="B6" s="37" t="s">
        <v>250</v>
      </c>
      <c r="C6" s="37">
        <v>12</v>
      </c>
      <c r="D6" s="37">
        <v>216</v>
      </c>
      <c r="E6" s="38">
        <f t="shared" si="0"/>
        <v>0.0744314266023432</v>
      </c>
      <c r="F6" s="37">
        <f>'[1]附表四 '!D6-12</f>
        <v>204</v>
      </c>
      <c r="G6" s="38">
        <f t="shared" si="1"/>
        <v>0.944444444444444</v>
      </c>
      <c r="H6" s="37">
        <v>12</v>
      </c>
      <c r="I6" s="38">
        <f t="shared" si="2"/>
        <v>0.0555555555555556</v>
      </c>
      <c r="J6" s="3"/>
      <c r="K6" s="3"/>
      <c r="L6" s="3"/>
      <c r="M6" s="3"/>
      <c r="N6" s="3"/>
      <c r="O6" s="3"/>
      <c r="P6" s="3"/>
    </row>
    <row r="7" ht="22" customHeight="1" spans="1:16">
      <c r="A7" s="14"/>
      <c r="B7" s="37" t="s">
        <v>57</v>
      </c>
      <c r="C7" s="37">
        <v>9</v>
      </c>
      <c r="D7" s="37">
        <v>166</v>
      </c>
      <c r="E7" s="38">
        <f t="shared" si="0"/>
        <v>0.0572019297036527</v>
      </c>
      <c r="F7" s="37">
        <f>[2]附表一!G28</f>
        <v>108</v>
      </c>
      <c r="G7" s="38">
        <f t="shared" si="1"/>
        <v>0.650602409638554</v>
      </c>
      <c r="H7" s="37">
        <v>58</v>
      </c>
      <c r="I7" s="38">
        <f t="shared" si="2"/>
        <v>0.349397590361446</v>
      </c>
      <c r="J7" s="3"/>
      <c r="K7" s="3"/>
      <c r="L7" s="3"/>
      <c r="M7" s="3"/>
      <c r="N7" s="3"/>
      <c r="O7" s="3"/>
      <c r="P7" s="3"/>
    </row>
    <row r="8" spans="1:16">
      <c r="A8" s="14"/>
      <c r="B8" s="14" t="s">
        <v>42</v>
      </c>
      <c r="C8" s="14">
        <f>SUM(C5:C7)</f>
        <v>53</v>
      </c>
      <c r="D8" s="14">
        <f>SUM(D5:D7)</f>
        <v>1034</v>
      </c>
      <c r="E8" s="39">
        <f t="shared" ref="E8:E14" si="3">D8/$D$14</f>
        <v>0.356305995864921</v>
      </c>
      <c r="F8" s="14">
        <f>SUM(F5:F7)</f>
        <v>796</v>
      </c>
      <c r="G8" s="39">
        <f t="shared" ref="G8:G14" si="4">F8/D8</f>
        <v>0.769825918762089</v>
      </c>
      <c r="H8" s="14">
        <f>SUM(H5:H7)</f>
        <v>238</v>
      </c>
      <c r="I8" s="39">
        <f t="shared" ref="I8:I14" si="5">H8/D8</f>
        <v>0.230174081237911</v>
      </c>
      <c r="J8" s="3"/>
      <c r="K8" s="3"/>
      <c r="L8" s="3"/>
      <c r="M8" s="3"/>
      <c r="N8" s="3"/>
      <c r="O8" s="3"/>
      <c r="P8" s="3"/>
    </row>
    <row r="9" ht="25.5" spans="1:16">
      <c r="A9" s="14" t="s">
        <v>240</v>
      </c>
      <c r="B9" s="14" t="s">
        <v>251</v>
      </c>
      <c r="C9" s="14">
        <v>24</v>
      </c>
      <c r="D9" s="14">
        <v>434</v>
      </c>
      <c r="E9" s="39">
        <f t="shared" si="3"/>
        <v>0.149552033080634</v>
      </c>
      <c r="F9" s="14">
        <f>附表二!G14</f>
        <v>414</v>
      </c>
      <c r="G9" s="39">
        <f t="shared" si="4"/>
        <v>0.953917050691244</v>
      </c>
      <c r="H9" s="14">
        <f>附表二!H14</f>
        <v>20</v>
      </c>
      <c r="I9" s="39">
        <f t="shared" si="5"/>
        <v>0.0460829493087558</v>
      </c>
      <c r="J9" s="3"/>
      <c r="K9" s="3"/>
      <c r="L9" s="3"/>
      <c r="M9" s="3"/>
      <c r="N9" s="3"/>
      <c r="O9" s="3"/>
      <c r="P9" s="3"/>
    </row>
    <row r="10" ht="15" customHeight="1" spans="1:16">
      <c r="A10" s="14"/>
      <c r="B10" s="14" t="s">
        <v>252</v>
      </c>
      <c r="C10" s="14">
        <v>33</v>
      </c>
      <c r="D10" s="14">
        <v>594</v>
      </c>
      <c r="E10" s="39">
        <f t="shared" si="3"/>
        <v>0.204686423156444</v>
      </c>
      <c r="F10" s="14">
        <f>附表二!G29</f>
        <v>513</v>
      </c>
      <c r="G10" s="39">
        <f t="shared" si="4"/>
        <v>0.863636363636364</v>
      </c>
      <c r="H10" s="14">
        <f>附表二!H29</f>
        <v>81</v>
      </c>
      <c r="I10" s="39">
        <f t="shared" si="5"/>
        <v>0.136363636363636</v>
      </c>
      <c r="J10" s="3"/>
      <c r="K10" s="3"/>
      <c r="L10" s="3"/>
      <c r="M10" s="3"/>
      <c r="N10" s="3"/>
      <c r="O10" s="3"/>
      <c r="P10" s="3"/>
    </row>
    <row r="11" ht="27" customHeight="1" spans="1:16">
      <c r="A11" s="14"/>
      <c r="B11" s="14" t="s">
        <v>253</v>
      </c>
      <c r="C11" s="14">
        <v>14</v>
      </c>
      <c r="D11" s="14">
        <f>F11+H11</f>
        <v>200</v>
      </c>
      <c r="E11" s="39">
        <f t="shared" si="3"/>
        <v>0.0689179875947622</v>
      </c>
      <c r="F11" s="14">
        <f>SUM(附表二!H30,附表二!G31:G32,附表二!G35,附表二!G37,G42,附表二!G44,G41)</f>
        <v>110</v>
      </c>
      <c r="G11" s="39">
        <f t="shared" si="4"/>
        <v>0.55</v>
      </c>
      <c r="H11" s="14">
        <f>SUM(附表二!H31:H32,附表二!H35,附表二!H37,H42,附表二!H44,H41)</f>
        <v>90</v>
      </c>
      <c r="I11" s="39">
        <f t="shared" si="5"/>
        <v>0.45</v>
      </c>
      <c r="J11" s="3"/>
      <c r="K11" s="3"/>
      <c r="L11" s="3"/>
      <c r="M11" s="3"/>
      <c r="N11" s="3"/>
      <c r="O11" s="3"/>
      <c r="P11" s="3"/>
    </row>
    <row r="12" spans="1:16">
      <c r="A12" s="14"/>
      <c r="B12" s="14" t="s">
        <v>191</v>
      </c>
      <c r="C12" s="14">
        <v>32</v>
      </c>
      <c r="D12" s="14">
        <f>附表二!F65</f>
        <v>640</v>
      </c>
      <c r="E12" s="39">
        <f t="shared" si="3"/>
        <v>0.220537560303239</v>
      </c>
      <c r="F12" s="14">
        <f>附表二!G65</f>
        <v>0</v>
      </c>
      <c r="G12" s="39">
        <f t="shared" si="4"/>
        <v>0</v>
      </c>
      <c r="H12" s="14">
        <f>附表二!H65</f>
        <v>640</v>
      </c>
      <c r="I12" s="39">
        <f t="shared" si="5"/>
        <v>1</v>
      </c>
      <c r="J12" s="3"/>
      <c r="K12" s="3"/>
      <c r="L12" s="3"/>
      <c r="M12" s="3"/>
      <c r="N12" s="3"/>
      <c r="O12" s="3"/>
      <c r="P12" s="3"/>
    </row>
    <row r="13" ht="14.5" customHeight="1" spans="1:16">
      <c r="A13" s="14"/>
      <c r="B13" s="14" t="s">
        <v>42</v>
      </c>
      <c r="C13" s="14">
        <f>SUM(C9:C12)</f>
        <v>103</v>
      </c>
      <c r="D13" s="14">
        <f>SUM(D9:D12)</f>
        <v>1868</v>
      </c>
      <c r="E13" s="39">
        <f t="shared" si="3"/>
        <v>0.643694004135079</v>
      </c>
      <c r="F13" s="14">
        <f>SUM(F9:F12)</f>
        <v>1037</v>
      </c>
      <c r="G13" s="39">
        <f t="shared" si="4"/>
        <v>0.555139186295503</v>
      </c>
      <c r="H13" s="14">
        <f>SUM(H9:H12)</f>
        <v>831</v>
      </c>
      <c r="I13" s="39">
        <f t="shared" si="5"/>
        <v>0.444860813704497</v>
      </c>
      <c r="J13" s="3"/>
      <c r="K13" s="3"/>
      <c r="L13" s="3"/>
      <c r="M13" s="3"/>
      <c r="N13" s="3"/>
      <c r="O13" s="3"/>
      <c r="P13" s="3"/>
    </row>
    <row r="14" spans="1:16">
      <c r="A14" s="40" t="s">
        <v>241</v>
      </c>
      <c r="B14" s="40"/>
      <c r="C14" s="14">
        <f>C8+C13</f>
        <v>156</v>
      </c>
      <c r="D14" s="14">
        <f>D8+D13</f>
        <v>2902</v>
      </c>
      <c r="E14" s="39">
        <f t="shared" si="3"/>
        <v>1</v>
      </c>
      <c r="F14" s="14">
        <f>F8+F13</f>
        <v>1833</v>
      </c>
      <c r="G14" s="39">
        <f t="shared" si="4"/>
        <v>0.631633356305996</v>
      </c>
      <c r="H14" s="14">
        <f>H8+H13</f>
        <v>1069</v>
      </c>
      <c r="I14" s="39">
        <f t="shared" si="5"/>
        <v>0.368366643694004</v>
      </c>
      <c r="J14" s="3"/>
      <c r="K14" s="3"/>
      <c r="L14" s="3"/>
      <c r="M14" s="3"/>
      <c r="N14" s="3"/>
      <c r="O14" s="3"/>
      <c r="P14" s="3"/>
    </row>
    <row r="15" spans="1:16">
      <c r="A15" s="3"/>
      <c r="B15" s="3"/>
      <c r="C15" s="3"/>
      <c r="D15" s="3"/>
      <c r="E15" s="3"/>
      <c r="F15" s="3"/>
      <c r="G15" s="3"/>
      <c r="H15" s="3"/>
      <c r="I15" s="3"/>
      <c r="J15" s="3"/>
      <c r="K15" s="3"/>
      <c r="L15" s="3"/>
      <c r="M15" s="3"/>
      <c r="N15" s="3"/>
      <c r="O15" s="3"/>
      <c r="P15" s="3"/>
    </row>
    <row r="16" spans="1:16">
      <c r="A16" s="3"/>
      <c r="B16" s="3"/>
      <c r="C16" s="3"/>
      <c r="D16" s="3"/>
      <c r="E16" s="3"/>
      <c r="F16" s="3"/>
      <c r="G16" s="3"/>
      <c r="H16" s="3"/>
      <c r="I16" s="3"/>
      <c r="J16" s="3"/>
      <c r="K16" s="3"/>
      <c r="L16" s="3"/>
      <c r="M16" s="3"/>
      <c r="N16" s="3"/>
      <c r="O16" s="3"/>
      <c r="P16" s="3"/>
    </row>
    <row r="17" spans="1:16">
      <c r="A17" s="3"/>
      <c r="B17" s="3"/>
      <c r="C17" s="3"/>
      <c r="D17" s="3"/>
      <c r="E17" s="3"/>
      <c r="F17" s="3"/>
      <c r="G17" s="3"/>
      <c r="H17" s="3"/>
      <c r="I17" s="3"/>
      <c r="J17" s="3"/>
      <c r="K17" s="3"/>
      <c r="L17" s="3"/>
      <c r="M17" s="3"/>
      <c r="N17" s="3"/>
      <c r="O17" s="3"/>
      <c r="P17" s="3"/>
    </row>
    <row r="18" spans="1:16">
      <c r="A18" s="3"/>
      <c r="B18" s="3"/>
      <c r="C18" s="3"/>
      <c r="D18" s="3"/>
      <c r="E18" s="3"/>
      <c r="F18" s="3"/>
      <c r="G18" s="3"/>
      <c r="H18" s="3"/>
      <c r="I18" s="3"/>
      <c r="J18" s="3"/>
      <c r="K18" s="3"/>
      <c r="L18" s="3"/>
      <c r="M18" s="3"/>
      <c r="N18" s="3"/>
      <c r="O18" s="3"/>
      <c r="P18" s="3"/>
    </row>
    <row r="19" spans="1:16">
      <c r="A19" s="3"/>
      <c r="B19" s="3"/>
      <c r="C19" s="3"/>
      <c r="D19" s="3"/>
      <c r="E19" s="3"/>
      <c r="F19" s="3"/>
      <c r="G19" s="3"/>
      <c r="H19" s="3"/>
      <c r="I19" s="3"/>
      <c r="J19" s="3"/>
      <c r="K19" s="3"/>
      <c r="L19" s="3"/>
      <c r="M19" s="3"/>
      <c r="N19" s="3"/>
      <c r="O19" s="3"/>
      <c r="P19" s="3"/>
    </row>
    <row r="20" spans="1:16">
      <c r="A20" s="3"/>
      <c r="B20" s="3"/>
      <c r="C20" s="3"/>
      <c r="D20" s="3"/>
      <c r="E20" s="3"/>
      <c r="F20" s="3"/>
      <c r="G20" s="3"/>
      <c r="H20" s="3"/>
      <c r="I20" s="3"/>
      <c r="J20" s="3"/>
      <c r="K20" s="3"/>
      <c r="L20" s="3"/>
      <c r="M20" s="3"/>
      <c r="N20" s="3"/>
      <c r="O20" s="3"/>
      <c r="P20" s="3"/>
    </row>
    <row r="21" spans="1:16">
      <c r="A21" s="3"/>
      <c r="B21" s="3"/>
      <c r="C21" s="3"/>
      <c r="D21" s="3"/>
      <c r="E21" s="3"/>
      <c r="F21" s="3"/>
      <c r="G21" s="3"/>
      <c r="H21" s="3"/>
      <c r="I21" s="3"/>
      <c r="J21" s="3"/>
      <c r="K21" s="3"/>
      <c r="L21" s="3"/>
      <c r="M21" s="3"/>
      <c r="N21" s="3"/>
      <c r="O21" s="3"/>
      <c r="P21" s="3"/>
    </row>
    <row r="22" spans="1:16">
      <c r="A22" s="3"/>
      <c r="B22" s="3"/>
      <c r="C22" s="3"/>
      <c r="D22" s="3"/>
      <c r="E22" s="3"/>
      <c r="F22" s="3"/>
      <c r="G22" s="3"/>
      <c r="H22" s="3"/>
      <c r="I22" s="3"/>
      <c r="J22" s="3"/>
      <c r="K22" s="3"/>
      <c r="L22" s="3"/>
      <c r="M22" s="3"/>
      <c r="N22" s="3"/>
      <c r="O22" s="3"/>
      <c r="P22" s="3"/>
    </row>
    <row r="23" spans="1:16">
      <c r="A23" s="3"/>
      <c r="B23" s="3"/>
      <c r="C23" s="3"/>
      <c r="D23" s="3"/>
      <c r="E23" s="3"/>
      <c r="F23" s="3"/>
      <c r="G23" s="3"/>
      <c r="H23" s="3"/>
      <c r="I23" s="3"/>
      <c r="J23" s="3"/>
      <c r="K23" s="3"/>
      <c r="L23" s="3"/>
      <c r="M23" s="3"/>
      <c r="N23" s="3"/>
      <c r="O23" s="3"/>
      <c r="P23" s="3"/>
    </row>
    <row r="24" spans="1:16">
      <c r="A24" s="3"/>
      <c r="B24" s="3"/>
      <c r="C24" s="3"/>
      <c r="D24" s="3"/>
      <c r="E24" s="3"/>
      <c r="F24" s="3"/>
      <c r="G24" s="3"/>
      <c r="H24" s="3"/>
      <c r="I24" s="3"/>
      <c r="J24" s="3"/>
      <c r="K24" s="3"/>
      <c r="L24" s="3"/>
      <c r="M24" s="3"/>
      <c r="N24" s="3"/>
      <c r="O24" s="3"/>
      <c r="P24" s="3"/>
    </row>
    <row r="25" spans="1:16">
      <c r="A25" s="3"/>
      <c r="B25" s="3"/>
      <c r="C25" s="3"/>
      <c r="D25" s="3"/>
      <c r="E25" s="3"/>
      <c r="F25" s="3"/>
      <c r="G25" s="3"/>
      <c r="H25" s="3"/>
      <c r="I25" s="3"/>
      <c r="J25" s="3"/>
      <c r="K25" s="3"/>
      <c r="L25" s="3"/>
      <c r="M25" s="3"/>
      <c r="N25" s="3"/>
      <c r="O25" s="3"/>
      <c r="P25" s="3"/>
    </row>
    <row r="26" spans="1:16">
      <c r="A26" s="3"/>
      <c r="B26" s="3"/>
      <c r="C26" s="3"/>
      <c r="D26" s="3"/>
      <c r="E26" s="3"/>
      <c r="F26" s="3"/>
      <c r="G26" s="3"/>
      <c r="H26" s="3"/>
      <c r="I26" s="3"/>
      <c r="J26" s="3"/>
      <c r="K26" s="3"/>
      <c r="L26" s="3"/>
      <c r="M26" s="3"/>
      <c r="N26" s="3"/>
      <c r="O26" s="3"/>
      <c r="P26" s="3"/>
    </row>
    <row r="27" spans="1:16">
      <c r="A27" s="3"/>
      <c r="B27" s="3"/>
      <c r="C27" s="3"/>
      <c r="D27" s="3"/>
      <c r="E27" s="3"/>
      <c r="F27" s="3"/>
      <c r="G27" s="3"/>
      <c r="H27" s="3"/>
      <c r="I27" s="3"/>
      <c r="J27" s="3"/>
      <c r="K27" s="3"/>
      <c r="L27" s="3"/>
      <c r="M27" s="3"/>
      <c r="N27" s="3"/>
      <c r="O27" s="3"/>
      <c r="P27" s="3"/>
    </row>
    <row r="28" spans="1:16">
      <c r="A28" s="3"/>
      <c r="B28" s="3"/>
      <c r="C28" s="3"/>
      <c r="D28" s="3"/>
      <c r="E28" s="3"/>
      <c r="F28" s="3"/>
      <c r="G28" s="3"/>
      <c r="H28" s="3"/>
      <c r="I28" s="3"/>
      <c r="J28" s="3"/>
      <c r="K28" s="3"/>
      <c r="L28" s="3"/>
      <c r="M28" s="3"/>
      <c r="N28" s="3"/>
      <c r="O28" s="3"/>
      <c r="P28" s="3"/>
    </row>
    <row r="29" spans="1:16">
      <c r="A29" s="3"/>
      <c r="B29" s="3"/>
      <c r="C29" s="3"/>
      <c r="D29" s="3"/>
      <c r="E29" s="3"/>
      <c r="F29" s="3"/>
      <c r="G29" s="3"/>
      <c r="H29" s="3"/>
      <c r="I29" s="3"/>
      <c r="J29" s="3"/>
      <c r="K29" s="3"/>
      <c r="L29" s="3"/>
      <c r="M29" s="3"/>
      <c r="N29" s="3"/>
      <c r="O29" s="3"/>
      <c r="P29" s="3"/>
    </row>
    <row r="30" spans="1:16">
      <c r="A30" s="3"/>
      <c r="B30" s="3"/>
      <c r="C30" s="3"/>
      <c r="D30" s="3"/>
      <c r="E30" s="3"/>
      <c r="F30" s="3"/>
      <c r="G30" s="3"/>
      <c r="H30" s="3"/>
      <c r="I30" s="3"/>
      <c r="J30" s="3"/>
      <c r="K30" s="3"/>
      <c r="L30" s="3"/>
      <c r="M30" s="3"/>
      <c r="N30" s="3"/>
      <c r="O30" s="3"/>
      <c r="P30" s="3"/>
    </row>
    <row r="31" spans="1:16">
      <c r="A31" s="3"/>
      <c r="B31" s="3"/>
      <c r="C31" s="3"/>
      <c r="D31" s="3"/>
      <c r="E31" s="3"/>
      <c r="F31" s="3"/>
      <c r="G31" s="3"/>
      <c r="H31" s="3"/>
      <c r="I31" s="3"/>
      <c r="J31" s="3"/>
      <c r="K31" s="3"/>
      <c r="L31" s="3"/>
      <c r="M31" s="3"/>
      <c r="N31" s="3"/>
      <c r="O31" s="3"/>
      <c r="P31" s="3"/>
    </row>
    <row r="32" spans="1:16">
      <c r="A32" s="3"/>
      <c r="B32" s="3"/>
      <c r="C32" s="3"/>
      <c r="D32" s="3"/>
      <c r="E32" s="3"/>
      <c r="F32" s="3"/>
      <c r="G32" s="3"/>
      <c r="H32" s="3"/>
      <c r="I32" s="3"/>
      <c r="J32" s="3"/>
      <c r="K32" s="3"/>
      <c r="L32" s="3"/>
      <c r="M32" s="3"/>
      <c r="N32" s="3"/>
      <c r="O32" s="3"/>
      <c r="P32" s="3"/>
    </row>
    <row r="33" spans="1:16">
      <c r="A33" s="3"/>
      <c r="B33" s="3"/>
      <c r="C33" s="3"/>
      <c r="D33" s="3"/>
      <c r="E33" s="3"/>
      <c r="F33" s="3"/>
      <c r="G33" s="3"/>
      <c r="H33" s="3"/>
      <c r="I33" s="3"/>
      <c r="J33" s="3"/>
      <c r="K33" s="3"/>
      <c r="L33" s="3"/>
      <c r="M33" s="3"/>
      <c r="N33" s="3"/>
      <c r="O33" s="3"/>
      <c r="P33" s="3"/>
    </row>
    <row r="34" spans="1:16">
      <c r="A34" s="3"/>
      <c r="B34" s="3"/>
      <c r="C34" s="3"/>
      <c r="D34" s="3"/>
      <c r="E34" s="3"/>
      <c r="F34" s="3"/>
      <c r="G34" s="3"/>
      <c r="H34" s="3"/>
      <c r="I34" s="3"/>
      <c r="J34" s="3"/>
      <c r="K34" s="3"/>
      <c r="L34" s="3"/>
      <c r="M34" s="3"/>
      <c r="N34" s="3"/>
      <c r="O34" s="3"/>
      <c r="P34" s="3"/>
    </row>
    <row r="35" spans="1:16">
      <c r="A35" s="3"/>
      <c r="B35" s="3"/>
      <c r="C35" s="3"/>
      <c r="D35" s="3"/>
      <c r="E35" s="3"/>
      <c r="F35" s="3"/>
      <c r="G35" s="3"/>
      <c r="H35" s="3"/>
      <c r="I35" s="3"/>
      <c r="J35" s="3"/>
      <c r="K35" s="3"/>
      <c r="L35" s="3"/>
      <c r="M35" s="3"/>
      <c r="N35" s="3"/>
      <c r="O35" s="3"/>
      <c r="P35" s="3"/>
    </row>
    <row r="36" spans="1:16">
      <c r="A36" s="3"/>
      <c r="B36" s="3"/>
      <c r="C36" s="3"/>
      <c r="D36" s="3"/>
      <c r="E36" s="3"/>
      <c r="F36" s="3"/>
      <c r="G36" s="3"/>
      <c r="H36" s="3"/>
      <c r="I36" s="3"/>
      <c r="J36" s="3"/>
      <c r="K36" s="3"/>
      <c r="L36" s="3"/>
      <c r="M36" s="3"/>
      <c r="N36" s="3"/>
      <c r="O36" s="3"/>
      <c r="P36" s="3"/>
    </row>
    <row r="37" spans="1:16">
      <c r="A37" s="3"/>
      <c r="B37" s="3"/>
      <c r="C37" s="3"/>
      <c r="D37" s="3"/>
      <c r="E37" s="3"/>
      <c r="F37" s="3"/>
      <c r="G37" s="3"/>
      <c r="H37" s="3"/>
      <c r="I37" s="3"/>
      <c r="J37" s="3"/>
      <c r="K37" s="3"/>
      <c r="L37" s="3"/>
      <c r="M37" s="3"/>
      <c r="N37" s="3"/>
      <c r="O37" s="3"/>
      <c r="P37" s="3"/>
    </row>
    <row r="38" spans="1:16">
      <c r="A38" s="3"/>
      <c r="B38" s="3"/>
      <c r="C38" s="3"/>
      <c r="D38" s="3"/>
      <c r="E38" s="3"/>
      <c r="F38" s="3"/>
      <c r="G38" s="3"/>
      <c r="H38" s="3"/>
      <c r="I38" s="3"/>
      <c r="J38" s="3"/>
      <c r="K38" s="3"/>
      <c r="L38" s="3"/>
      <c r="M38" s="3"/>
      <c r="N38" s="3"/>
      <c r="O38" s="3"/>
      <c r="P38" s="3"/>
    </row>
    <row r="39" spans="1:16">
      <c r="A39" s="3"/>
      <c r="B39" s="3"/>
      <c r="C39" s="3"/>
      <c r="D39" s="3"/>
      <c r="E39" s="3"/>
      <c r="F39" s="3"/>
      <c r="G39" s="3"/>
      <c r="H39" s="3"/>
      <c r="I39" s="3"/>
      <c r="J39" s="3"/>
      <c r="K39" s="3"/>
      <c r="L39" s="3"/>
      <c r="M39" s="3"/>
      <c r="N39" s="3"/>
      <c r="O39" s="3"/>
      <c r="P39" s="3"/>
    </row>
    <row r="40" spans="1:16">
      <c r="A40" s="3"/>
      <c r="B40" s="3"/>
      <c r="C40" s="3"/>
      <c r="D40" s="3"/>
      <c r="E40" s="3"/>
      <c r="F40" s="3"/>
      <c r="G40" s="3"/>
      <c r="H40" s="3"/>
      <c r="I40" s="3"/>
      <c r="J40" s="3"/>
      <c r="K40" s="3"/>
      <c r="L40" s="3"/>
      <c r="M40" s="3"/>
      <c r="N40" s="3"/>
      <c r="O40" s="3"/>
      <c r="P40" s="3"/>
    </row>
    <row r="41" spans="1:16">
      <c r="A41" s="3"/>
      <c r="B41" s="3"/>
      <c r="C41" s="3"/>
      <c r="D41" s="3"/>
      <c r="E41" s="3"/>
      <c r="F41" s="3"/>
      <c r="G41" s="3"/>
      <c r="H41" s="3"/>
      <c r="I41" s="3"/>
      <c r="J41" s="3"/>
      <c r="K41" s="3"/>
      <c r="L41" s="3"/>
      <c r="M41" s="3"/>
      <c r="N41" s="3"/>
      <c r="O41" s="3"/>
      <c r="P41" s="3"/>
    </row>
    <row r="42" spans="1:16">
      <c r="A42" s="3"/>
      <c r="B42" s="3"/>
      <c r="C42" s="3"/>
      <c r="D42" s="3"/>
      <c r="E42" s="3"/>
      <c r="F42" s="3"/>
      <c r="G42" s="3"/>
      <c r="H42" s="3"/>
      <c r="I42" s="3"/>
      <c r="J42" s="3"/>
      <c r="K42" s="3"/>
      <c r="L42" s="3"/>
      <c r="M42" s="3"/>
      <c r="N42" s="3"/>
      <c r="O42" s="3"/>
      <c r="P42" s="3"/>
    </row>
    <row r="43" spans="1:16">
      <c r="A43" s="3"/>
      <c r="B43" s="3"/>
      <c r="C43" s="3"/>
      <c r="D43" s="3"/>
      <c r="E43" s="3"/>
      <c r="F43" s="3"/>
      <c r="G43" s="3"/>
      <c r="H43" s="3"/>
      <c r="I43" s="3"/>
      <c r="J43" s="3"/>
      <c r="K43" s="3"/>
      <c r="L43" s="3"/>
      <c r="M43" s="3"/>
      <c r="N43" s="3"/>
      <c r="O43" s="3"/>
      <c r="P43" s="3"/>
    </row>
    <row r="44" spans="1:16">
      <c r="A44" s="3"/>
      <c r="B44" s="3"/>
      <c r="C44" s="3"/>
      <c r="D44" s="3"/>
      <c r="E44" s="3"/>
      <c r="F44" s="3"/>
      <c r="G44" s="3"/>
      <c r="H44" s="3"/>
      <c r="I44" s="3"/>
      <c r="J44" s="3"/>
      <c r="K44" s="3"/>
      <c r="L44" s="3"/>
      <c r="M44" s="3"/>
      <c r="N44" s="3"/>
      <c r="O44" s="3"/>
      <c r="P44" s="3"/>
    </row>
    <row r="45" spans="1:16">
      <c r="A45" s="3"/>
      <c r="B45" s="3"/>
      <c r="C45" s="3"/>
      <c r="D45" s="3"/>
      <c r="E45" s="3"/>
      <c r="F45" s="3"/>
      <c r="G45" s="3"/>
      <c r="H45" s="3"/>
      <c r="I45" s="3"/>
      <c r="J45" s="3"/>
      <c r="K45" s="3"/>
      <c r="L45" s="3"/>
      <c r="M45" s="3"/>
      <c r="N45" s="3"/>
      <c r="O45" s="3"/>
      <c r="P45" s="3"/>
    </row>
    <row r="46" spans="1:16">
      <c r="A46" s="3"/>
      <c r="B46" s="3"/>
      <c r="C46" s="3"/>
      <c r="D46" s="3"/>
      <c r="E46" s="3"/>
      <c r="F46" s="3"/>
      <c r="G46" s="3"/>
      <c r="H46" s="3"/>
      <c r="I46" s="3"/>
      <c r="J46" s="3"/>
      <c r="K46" s="3"/>
      <c r="L46" s="3"/>
      <c r="M46" s="3"/>
      <c r="N46" s="3"/>
      <c r="O46" s="3"/>
      <c r="P46" s="3"/>
    </row>
    <row r="47" spans="1:16">
      <c r="A47" s="3"/>
      <c r="B47" s="3"/>
      <c r="C47" s="3"/>
      <c r="D47" s="3"/>
      <c r="E47" s="3"/>
      <c r="F47" s="3"/>
      <c r="G47" s="3"/>
      <c r="H47" s="3"/>
      <c r="I47" s="3"/>
      <c r="J47" s="3"/>
      <c r="K47" s="3"/>
      <c r="L47" s="3"/>
      <c r="M47" s="3"/>
      <c r="N47" s="3"/>
      <c r="O47" s="3"/>
      <c r="P47" s="3"/>
    </row>
    <row r="48" spans="1:16">
      <c r="A48" s="3"/>
      <c r="B48" s="3"/>
      <c r="C48" s="3"/>
      <c r="D48" s="3"/>
      <c r="E48" s="3"/>
      <c r="F48" s="3"/>
      <c r="G48" s="3"/>
      <c r="H48" s="3"/>
      <c r="I48" s="3"/>
      <c r="J48" s="3"/>
      <c r="K48" s="3"/>
      <c r="L48" s="3"/>
      <c r="M48" s="3"/>
      <c r="N48" s="3"/>
      <c r="O48" s="3"/>
      <c r="P48" s="3"/>
    </row>
    <row r="49" spans="1:16">
      <c r="A49" s="3"/>
      <c r="B49" s="3"/>
      <c r="C49" s="3"/>
      <c r="D49" s="3"/>
      <c r="E49" s="3"/>
      <c r="F49" s="3"/>
      <c r="G49" s="3"/>
      <c r="H49" s="3"/>
      <c r="I49" s="3"/>
      <c r="J49" s="3"/>
      <c r="K49" s="3"/>
      <c r="L49" s="3"/>
      <c r="M49" s="3"/>
      <c r="N49" s="3"/>
      <c r="O49" s="3"/>
      <c r="P49" s="3"/>
    </row>
    <row r="50" spans="1:16">
      <c r="A50" s="3"/>
      <c r="B50" s="3"/>
      <c r="C50" s="3"/>
      <c r="D50" s="3"/>
      <c r="E50" s="3"/>
      <c r="F50" s="3"/>
      <c r="G50" s="3"/>
      <c r="H50" s="3"/>
      <c r="I50" s="3"/>
      <c r="J50" s="3"/>
      <c r="K50" s="3"/>
      <c r="L50" s="3"/>
      <c r="M50" s="3"/>
      <c r="N50" s="3"/>
      <c r="O50" s="3"/>
      <c r="P50" s="3"/>
    </row>
    <row r="51" spans="1:16">
      <c r="A51" s="3"/>
      <c r="B51" s="3"/>
      <c r="C51" s="3"/>
      <c r="D51" s="3"/>
      <c r="E51" s="3"/>
      <c r="F51" s="3"/>
      <c r="G51" s="3"/>
      <c r="H51" s="3"/>
      <c r="I51" s="3"/>
      <c r="J51" s="3"/>
      <c r="K51" s="3"/>
      <c r="L51" s="3"/>
      <c r="M51" s="3"/>
      <c r="N51" s="3"/>
      <c r="O51" s="3"/>
      <c r="P51" s="3"/>
    </row>
    <row r="52" spans="1:16">
      <c r="A52" s="3"/>
      <c r="B52" s="3"/>
      <c r="C52" s="3"/>
      <c r="D52" s="3"/>
      <c r="E52" s="3"/>
      <c r="F52" s="3"/>
      <c r="G52" s="3"/>
      <c r="H52" s="3"/>
      <c r="I52" s="3"/>
      <c r="J52" s="3"/>
      <c r="K52" s="3"/>
      <c r="L52" s="3"/>
      <c r="M52" s="3"/>
      <c r="N52" s="3"/>
      <c r="O52" s="3"/>
      <c r="P52" s="3"/>
    </row>
    <row r="53" spans="1:16">
      <c r="A53" s="3"/>
      <c r="B53" s="3"/>
      <c r="C53" s="3"/>
      <c r="D53" s="3"/>
      <c r="E53" s="3"/>
      <c r="F53" s="3"/>
      <c r="G53" s="3"/>
      <c r="H53" s="3"/>
      <c r="I53" s="3"/>
      <c r="J53" s="3"/>
      <c r="K53" s="3"/>
      <c r="L53" s="3"/>
      <c r="M53" s="3"/>
      <c r="N53" s="3"/>
      <c r="O53" s="3"/>
      <c r="P53" s="3"/>
    </row>
    <row r="54" spans="1:16">
      <c r="A54" s="3"/>
      <c r="B54" s="3"/>
      <c r="C54" s="3"/>
      <c r="D54" s="3"/>
      <c r="E54" s="3"/>
      <c r="F54" s="3"/>
      <c r="G54" s="3"/>
      <c r="H54" s="3"/>
      <c r="I54" s="3"/>
      <c r="J54" s="3"/>
      <c r="K54" s="3"/>
      <c r="L54" s="3"/>
      <c r="M54" s="3"/>
      <c r="N54" s="3"/>
      <c r="O54" s="3"/>
      <c r="P54" s="3"/>
    </row>
    <row r="55" spans="1:16">
      <c r="A55" s="3"/>
      <c r="B55" s="3"/>
      <c r="C55" s="3"/>
      <c r="D55" s="3"/>
      <c r="E55" s="3"/>
      <c r="F55" s="3"/>
      <c r="G55" s="3"/>
      <c r="H55" s="3"/>
      <c r="I55" s="3"/>
      <c r="J55" s="3"/>
      <c r="K55" s="3"/>
      <c r="L55" s="3"/>
      <c r="M55" s="3"/>
      <c r="N55" s="3"/>
      <c r="O55" s="3"/>
      <c r="P55" s="3"/>
    </row>
    <row r="56" spans="1:16">
      <c r="A56" s="3"/>
      <c r="B56" s="3"/>
      <c r="C56" s="3"/>
      <c r="D56" s="3"/>
      <c r="E56" s="3"/>
      <c r="F56" s="3"/>
      <c r="G56" s="3"/>
      <c r="H56" s="3"/>
      <c r="I56" s="3"/>
      <c r="J56" s="3"/>
      <c r="K56" s="3"/>
      <c r="L56" s="3"/>
      <c r="M56" s="3"/>
      <c r="N56" s="3"/>
      <c r="O56" s="3"/>
      <c r="P56" s="3"/>
    </row>
    <row r="57" spans="1:16">
      <c r="A57" s="3"/>
      <c r="B57" s="3"/>
      <c r="C57" s="3"/>
      <c r="D57" s="3"/>
      <c r="E57" s="3"/>
      <c r="F57" s="3"/>
      <c r="G57" s="3"/>
      <c r="H57" s="3"/>
      <c r="I57" s="3"/>
      <c r="J57" s="3"/>
      <c r="K57" s="3"/>
      <c r="L57" s="3"/>
      <c r="M57" s="3"/>
      <c r="N57" s="3"/>
      <c r="O57" s="3"/>
      <c r="P57" s="3"/>
    </row>
    <row r="58" spans="1:16">
      <c r="A58" s="3"/>
      <c r="B58" s="3"/>
      <c r="C58" s="3"/>
      <c r="D58" s="3"/>
      <c r="E58" s="3"/>
      <c r="F58" s="3"/>
      <c r="G58" s="3"/>
      <c r="H58" s="3"/>
      <c r="I58" s="3"/>
      <c r="J58" s="3"/>
      <c r="K58" s="3"/>
      <c r="L58" s="3"/>
      <c r="M58" s="3"/>
      <c r="N58" s="3"/>
      <c r="O58" s="3"/>
      <c r="P58" s="3"/>
    </row>
    <row r="59" spans="1:16">
      <c r="A59" s="3"/>
      <c r="B59" s="3"/>
      <c r="C59" s="3"/>
      <c r="D59" s="3"/>
      <c r="E59" s="3"/>
      <c r="F59" s="3"/>
      <c r="G59" s="3"/>
      <c r="H59" s="3"/>
      <c r="I59" s="3"/>
      <c r="J59" s="3"/>
      <c r="K59" s="3"/>
      <c r="L59" s="3"/>
      <c r="M59" s="3"/>
      <c r="N59" s="3"/>
      <c r="O59" s="3"/>
      <c r="P59" s="3"/>
    </row>
    <row r="60" spans="1:16">
      <c r="A60" s="3"/>
      <c r="B60" s="3"/>
      <c r="C60" s="3"/>
      <c r="D60" s="3"/>
      <c r="E60" s="3"/>
      <c r="F60" s="3"/>
      <c r="G60" s="3"/>
      <c r="H60" s="3"/>
      <c r="I60" s="3"/>
      <c r="J60" s="3"/>
      <c r="K60" s="3"/>
      <c r="L60" s="3"/>
      <c r="M60" s="3"/>
      <c r="N60" s="3"/>
      <c r="O60" s="3"/>
      <c r="P60" s="3"/>
    </row>
    <row r="61" spans="1:16">
      <c r="A61" s="3"/>
      <c r="B61" s="3"/>
      <c r="C61" s="3"/>
      <c r="D61" s="3"/>
      <c r="E61" s="3"/>
      <c r="F61" s="3"/>
      <c r="G61" s="3"/>
      <c r="H61" s="3"/>
      <c r="I61" s="3"/>
      <c r="J61" s="3"/>
      <c r="K61" s="3"/>
      <c r="L61" s="3"/>
      <c r="M61" s="3"/>
      <c r="N61" s="3"/>
      <c r="O61" s="3"/>
      <c r="P61" s="3"/>
    </row>
    <row r="62" spans="1:16">
      <c r="A62" s="3"/>
      <c r="B62" s="3"/>
      <c r="C62" s="3"/>
      <c r="D62" s="3"/>
      <c r="E62" s="3"/>
      <c r="F62" s="3"/>
      <c r="G62" s="3"/>
      <c r="H62" s="3"/>
      <c r="I62" s="3"/>
      <c r="J62" s="3"/>
      <c r="K62" s="3"/>
      <c r="L62" s="3"/>
      <c r="M62" s="3"/>
      <c r="N62" s="3"/>
      <c r="O62" s="3"/>
      <c r="P62" s="3"/>
    </row>
    <row r="63" spans="1:16">
      <c r="A63" s="3"/>
      <c r="B63" s="3"/>
      <c r="C63" s="3"/>
      <c r="D63" s="3"/>
      <c r="E63" s="3"/>
      <c r="F63" s="3"/>
      <c r="G63" s="3"/>
      <c r="H63" s="3"/>
      <c r="I63" s="3"/>
      <c r="J63" s="3"/>
      <c r="K63" s="3"/>
      <c r="L63" s="3"/>
      <c r="M63" s="3"/>
      <c r="N63" s="3"/>
      <c r="O63" s="3"/>
      <c r="P63" s="3"/>
    </row>
    <row r="64" spans="1:16">
      <c r="A64" s="3"/>
      <c r="B64" s="3"/>
      <c r="C64" s="3"/>
      <c r="D64" s="3"/>
      <c r="E64" s="3"/>
      <c r="F64" s="3"/>
      <c r="G64" s="3"/>
      <c r="H64" s="3"/>
      <c r="I64" s="3"/>
      <c r="J64" s="3"/>
      <c r="K64" s="3"/>
      <c r="L64" s="3"/>
      <c r="M64" s="3"/>
      <c r="N64" s="3"/>
      <c r="O64" s="3"/>
      <c r="P64" s="3"/>
    </row>
    <row r="65" spans="1:16">
      <c r="A65" s="3"/>
      <c r="B65" s="3"/>
      <c r="C65" s="3"/>
      <c r="D65" s="3"/>
      <c r="E65" s="3"/>
      <c r="F65" s="3"/>
      <c r="G65" s="3"/>
      <c r="H65" s="3"/>
      <c r="I65" s="3"/>
      <c r="J65" s="3"/>
      <c r="K65" s="3"/>
      <c r="L65" s="3"/>
      <c r="M65" s="3"/>
      <c r="N65" s="3"/>
      <c r="O65" s="3"/>
      <c r="P65" s="3"/>
    </row>
  </sheetData>
  <mergeCells count="10">
    <mergeCell ref="A2:I2"/>
    <mergeCell ref="F3:I3"/>
    <mergeCell ref="A14:B14"/>
    <mergeCell ref="A3:A4"/>
    <mergeCell ref="A5:A8"/>
    <mergeCell ref="A9:A13"/>
    <mergeCell ref="B3:B4"/>
    <mergeCell ref="C3:C4"/>
    <mergeCell ref="D3:D4"/>
    <mergeCell ref="E3:E4"/>
  </mergeCells>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3"/>
  <sheetViews>
    <sheetView workbookViewId="0">
      <selection activeCell="G9" sqref="G9"/>
    </sheetView>
  </sheetViews>
  <sheetFormatPr defaultColWidth="9" defaultRowHeight="13.5"/>
  <cols>
    <col min="1" max="1" width="18.0916666666667" style="28" customWidth="1"/>
    <col min="2" max="2" width="11.0916666666667" style="28" customWidth="1"/>
    <col min="3" max="5" width="8.45" style="28" customWidth="1"/>
    <col min="6" max="6" width="8.45" style="3" customWidth="1"/>
    <col min="7" max="7" width="13.45" style="28" customWidth="1"/>
    <col min="8" max="8" width="8.45" style="28" customWidth="1"/>
    <col min="9" max="16384" width="9" style="28"/>
  </cols>
  <sheetData>
    <row r="1" ht="14.25" spans="1:16">
      <c r="A1" s="2" t="s">
        <v>254</v>
      </c>
      <c r="B1" s="2"/>
      <c r="C1" s="3"/>
      <c r="D1" s="3"/>
      <c r="E1" s="3"/>
      <c r="G1" s="3"/>
      <c r="H1" s="3"/>
      <c r="I1" s="3"/>
      <c r="J1" s="3"/>
      <c r="K1" s="3"/>
      <c r="L1" s="3"/>
      <c r="M1" s="3"/>
      <c r="N1" s="3"/>
      <c r="O1" s="3"/>
      <c r="P1" s="3"/>
    </row>
    <row r="2" ht="20.25" spans="1:16">
      <c r="A2" s="5" t="s">
        <v>255</v>
      </c>
      <c r="B2" s="5"/>
      <c r="C2" s="5"/>
      <c r="D2" s="5"/>
      <c r="E2" s="5"/>
      <c r="F2" s="5"/>
      <c r="G2" s="5"/>
      <c r="H2" s="5"/>
      <c r="I2" s="3"/>
      <c r="J2" s="3"/>
      <c r="K2" s="3"/>
      <c r="L2" s="3"/>
      <c r="M2" s="3"/>
      <c r="N2" s="3"/>
      <c r="O2" s="3"/>
      <c r="P2" s="3"/>
    </row>
    <row r="3" ht="38.25" spans="1:16">
      <c r="A3" s="7" t="s">
        <v>256</v>
      </c>
      <c r="B3" s="7" t="s">
        <v>257</v>
      </c>
      <c r="C3" s="7" t="s">
        <v>258</v>
      </c>
      <c r="D3" s="7" t="s">
        <v>8</v>
      </c>
      <c r="E3" s="7" t="s">
        <v>9</v>
      </c>
      <c r="F3" s="7" t="s">
        <v>259</v>
      </c>
      <c r="G3" s="7" t="s">
        <v>260</v>
      </c>
      <c r="H3" s="7" t="s">
        <v>261</v>
      </c>
      <c r="I3" s="3"/>
      <c r="J3" s="3"/>
      <c r="K3" s="3"/>
      <c r="L3" s="3"/>
      <c r="M3" s="3"/>
      <c r="N3" s="3"/>
      <c r="O3" s="3"/>
      <c r="P3" s="3"/>
    </row>
    <row r="4" ht="36.65" customHeight="1" spans="1:16">
      <c r="A4" s="14" t="s">
        <v>35</v>
      </c>
      <c r="B4" s="14" t="s">
        <v>262</v>
      </c>
      <c r="C4" s="14">
        <v>4</v>
      </c>
      <c r="D4" s="14">
        <v>2</v>
      </c>
      <c r="E4" s="14">
        <v>40</v>
      </c>
      <c r="F4" s="14">
        <v>0</v>
      </c>
      <c r="G4" s="14" t="s">
        <v>263</v>
      </c>
      <c r="H4" s="14"/>
      <c r="I4" s="3"/>
      <c r="J4" s="3"/>
      <c r="K4" s="3"/>
      <c r="L4" s="3"/>
      <c r="M4" s="3"/>
      <c r="N4" s="3"/>
      <c r="O4" s="3"/>
      <c r="P4" s="3"/>
    </row>
    <row r="5" spans="1:16">
      <c r="A5" s="14" t="s">
        <v>66</v>
      </c>
      <c r="B5" s="14" t="s">
        <v>264</v>
      </c>
      <c r="C5" s="14">
        <v>6</v>
      </c>
      <c r="D5" s="14">
        <v>2</v>
      </c>
      <c r="E5" s="14">
        <v>40</v>
      </c>
      <c r="F5" s="14">
        <v>4</v>
      </c>
      <c r="G5" s="14"/>
      <c r="H5" s="14"/>
      <c r="I5" s="3"/>
      <c r="J5" s="3"/>
      <c r="K5" s="3"/>
      <c r="L5" s="3"/>
      <c r="M5" s="3"/>
      <c r="N5" s="3"/>
      <c r="O5" s="3"/>
      <c r="P5" s="3"/>
    </row>
    <row r="6" ht="38.25" spans="1:16">
      <c r="A6" s="14" t="s">
        <v>265</v>
      </c>
      <c r="B6" s="14" t="s">
        <v>266</v>
      </c>
      <c r="C6" s="14">
        <v>3</v>
      </c>
      <c r="D6" s="14">
        <v>1</v>
      </c>
      <c r="E6" s="14">
        <v>20</v>
      </c>
      <c r="F6" s="14">
        <v>0</v>
      </c>
      <c r="G6" s="14"/>
      <c r="H6" s="14"/>
      <c r="I6" s="3"/>
      <c r="J6" s="3"/>
      <c r="K6" s="3"/>
      <c r="L6" s="3"/>
      <c r="M6" s="3"/>
      <c r="N6" s="3"/>
      <c r="O6" s="3"/>
      <c r="P6" s="3"/>
    </row>
    <row r="7" ht="38.25" spans="1:16">
      <c r="A7" s="14" t="s">
        <v>265</v>
      </c>
      <c r="B7" s="14" t="s">
        <v>266</v>
      </c>
      <c r="C7" s="14">
        <v>3</v>
      </c>
      <c r="D7" s="14">
        <v>1</v>
      </c>
      <c r="E7" s="14">
        <v>20</v>
      </c>
      <c r="F7" s="14">
        <v>0</v>
      </c>
      <c r="G7" s="14"/>
      <c r="H7" s="14"/>
      <c r="I7" s="3"/>
      <c r="J7" s="3"/>
      <c r="K7" s="3"/>
      <c r="L7" s="3"/>
      <c r="M7" s="3"/>
      <c r="N7" s="3"/>
      <c r="O7" s="3"/>
      <c r="P7" s="3"/>
    </row>
    <row r="8" spans="1:16">
      <c r="A8" s="14" t="s">
        <v>152</v>
      </c>
      <c r="B8" s="14" t="s">
        <v>151</v>
      </c>
      <c r="C8" s="14">
        <v>1</v>
      </c>
      <c r="D8" s="14">
        <v>1</v>
      </c>
      <c r="E8" s="14">
        <v>20</v>
      </c>
      <c r="F8" s="14">
        <v>0</v>
      </c>
      <c r="G8" s="14"/>
      <c r="H8" s="14"/>
      <c r="I8" s="3"/>
      <c r="J8" s="3"/>
      <c r="K8" s="3"/>
      <c r="L8" s="3"/>
      <c r="M8" s="3"/>
      <c r="N8" s="3"/>
      <c r="O8" s="3"/>
      <c r="P8" s="3"/>
    </row>
    <row r="9" ht="25.5" spans="1:16">
      <c r="A9" s="14" t="s">
        <v>172</v>
      </c>
      <c r="B9" s="14" t="s">
        <v>151</v>
      </c>
      <c r="C9" s="14">
        <v>5</v>
      </c>
      <c r="D9" s="14">
        <v>1</v>
      </c>
      <c r="E9" s="14">
        <v>20</v>
      </c>
      <c r="F9" s="14" t="s">
        <v>267</v>
      </c>
      <c r="G9" s="14"/>
      <c r="H9" s="29"/>
      <c r="I9" s="3"/>
      <c r="J9" s="3"/>
      <c r="K9" s="3"/>
      <c r="L9" s="3"/>
      <c r="M9" s="3"/>
      <c r="N9" s="3"/>
      <c r="O9" s="3"/>
      <c r="P9" s="3"/>
    </row>
    <row r="10" spans="1:16">
      <c r="A10" s="14" t="s">
        <v>189</v>
      </c>
      <c r="B10" s="14" t="s">
        <v>151</v>
      </c>
      <c r="C10" s="14">
        <v>7</v>
      </c>
      <c r="D10" s="14">
        <v>1</v>
      </c>
      <c r="E10" s="14">
        <v>20</v>
      </c>
      <c r="F10" s="14" t="s">
        <v>267</v>
      </c>
      <c r="G10" s="14"/>
      <c r="H10" s="30"/>
      <c r="I10" s="3"/>
      <c r="J10" s="3"/>
      <c r="K10" s="3"/>
      <c r="L10" s="3"/>
      <c r="M10" s="3"/>
      <c r="N10" s="3"/>
      <c r="O10" s="3"/>
      <c r="P10" s="3"/>
    </row>
    <row r="11" ht="24" customHeight="1" spans="1:16">
      <c r="A11" s="14" t="s">
        <v>192</v>
      </c>
      <c r="B11" s="14" t="s">
        <v>268</v>
      </c>
      <c r="C11" s="14">
        <v>1</v>
      </c>
      <c r="D11" s="14">
        <v>1</v>
      </c>
      <c r="E11" s="14">
        <v>20</v>
      </c>
      <c r="F11" s="14">
        <v>0</v>
      </c>
      <c r="G11" s="14"/>
      <c r="H11" s="14"/>
      <c r="I11" s="3"/>
      <c r="J11" s="3"/>
      <c r="K11" s="3"/>
      <c r="L11" s="3"/>
      <c r="M11" s="3"/>
      <c r="N11" s="3"/>
      <c r="O11" s="3"/>
      <c r="P11" s="3"/>
    </row>
    <row r="12" ht="25.5" spans="1:16">
      <c r="A12" s="14" t="s">
        <v>194</v>
      </c>
      <c r="B12" s="14" t="s">
        <v>268</v>
      </c>
      <c r="C12" s="14">
        <v>3</v>
      </c>
      <c r="D12" s="14">
        <v>2</v>
      </c>
      <c r="E12" s="14">
        <v>40</v>
      </c>
      <c r="F12" s="14">
        <v>0</v>
      </c>
      <c r="G12" s="14"/>
      <c r="H12" s="14"/>
      <c r="I12" s="3"/>
      <c r="J12" s="3"/>
      <c r="K12" s="3"/>
      <c r="L12" s="3"/>
      <c r="M12" s="3"/>
      <c r="N12" s="3"/>
      <c r="O12" s="3"/>
      <c r="P12" s="3"/>
    </row>
    <row r="13" ht="25.5" spans="1:16">
      <c r="A13" s="14" t="s">
        <v>196</v>
      </c>
      <c r="B13" s="14" t="s">
        <v>268</v>
      </c>
      <c r="C13" s="14">
        <v>3</v>
      </c>
      <c r="D13" s="14">
        <v>1</v>
      </c>
      <c r="E13" s="14">
        <v>20</v>
      </c>
      <c r="F13" s="14">
        <v>0</v>
      </c>
      <c r="G13" s="14"/>
      <c r="H13" s="14"/>
      <c r="I13" s="3"/>
      <c r="J13" s="3"/>
      <c r="K13" s="3"/>
      <c r="L13" s="3"/>
      <c r="M13" s="3"/>
      <c r="N13" s="3"/>
      <c r="O13" s="3"/>
      <c r="P13" s="3"/>
    </row>
    <row r="14" ht="25.5" spans="1:16">
      <c r="A14" s="14" t="s">
        <v>200</v>
      </c>
      <c r="B14" s="14" t="s">
        <v>268</v>
      </c>
      <c r="C14" s="14">
        <v>4</v>
      </c>
      <c r="D14" s="14">
        <v>1</v>
      </c>
      <c r="E14" s="14">
        <v>20</v>
      </c>
      <c r="F14" s="14">
        <v>0</v>
      </c>
      <c r="G14" s="14"/>
      <c r="H14" s="14"/>
      <c r="I14" s="3"/>
      <c r="J14" s="3"/>
      <c r="K14" s="3"/>
      <c r="L14" s="3"/>
      <c r="M14" s="3"/>
      <c r="N14" s="3"/>
      <c r="O14" s="3"/>
      <c r="P14" s="3"/>
    </row>
    <row r="15" ht="25.5" spans="1:16">
      <c r="A15" s="14" t="s">
        <v>198</v>
      </c>
      <c r="B15" s="14" t="s">
        <v>268</v>
      </c>
      <c r="C15" s="14">
        <v>4</v>
      </c>
      <c r="D15" s="14">
        <v>1</v>
      </c>
      <c r="E15" s="14">
        <v>20</v>
      </c>
      <c r="F15" s="14">
        <v>0</v>
      </c>
      <c r="G15" s="14"/>
      <c r="H15" s="14"/>
      <c r="I15" s="3"/>
      <c r="J15" s="3"/>
      <c r="K15" s="3"/>
      <c r="L15" s="3"/>
      <c r="M15" s="3"/>
      <c r="N15" s="3"/>
      <c r="O15" s="3"/>
      <c r="P15" s="3"/>
    </row>
    <row r="16" ht="25.5" spans="1:16">
      <c r="A16" s="14" t="s">
        <v>208</v>
      </c>
      <c r="B16" s="14" t="s">
        <v>268</v>
      </c>
      <c r="C16" s="14">
        <v>5</v>
      </c>
      <c r="D16" s="14">
        <v>1</v>
      </c>
      <c r="E16" s="14">
        <v>20</v>
      </c>
      <c r="F16" s="14">
        <v>0</v>
      </c>
      <c r="G16" s="14"/>
      <c r="H16" s="14"/>
      <c r="I16" s="3"/>
      <c r="J16" s="3"/>
      <c r="K16" s="3"/>
      <c r="L16" s="3"/>
      <c r="M16" s="3"/>
      <c r="N16" s="3"/>
      <c r="O16" s="3"/>
      <c r="P16" s="3"/>
    </row>
    <row r="17" ht="25.5" spans="1:16">
      <c r="A17" s="14" t="s">
        <v>206</v>
      </c>
      <c r="B17" s="14" t="s">
        <v>268</v>
      </c>
      <c r="C17" s="14">
        <v>5</v>
      </c>
      <c r="D17" s="14">
        <v>1</v>
      </c>
      <c r="E17" s="14">
        <v>20</v>
      </c>
      <c r="F17" s="14">
        <v>0</v>
      </c>
      <c r="G17" s="14"/>
      <c r="H17" s="14"/>
      <c r="I17" s="3"/>
      <c r="J17" s="3"/>
      <c r="K17" s="3"/>
      <c r="L17" s="3"/>
      <c r="M17" s="3"/>
      <c r="N17" s="3"/>
      <c r="O17" s="3"/>
      <c r="P17" s="3"/>
    </row>
    <row r="18" ht="25.5" spans="1:16">
      <c r="A18" s="14" t="s">
        <v>269</v>
      </c>
      <c r="B18" s="14" t="s">
        <v>268</v>
      </c>
      <c r="C18" s="14">
        <v>5</v>
      </c>
      <c r="D18" s="14">
        <v>2</v>
      </c>
      <c r="E18" s="14">
        <v>40</v>
      </c>
      <c r="F18" s="14">
        <v>0</v>
      </c>
      <c r="G18" s="14"/>
      <c r="H18" s="14"/>
      <c r="I18" s="3"/>
      <c r="J18" s="3"/>
      <c r="K18" s="3"/>
      <c r="L18" s="3"/>
      <c r="M18" s="3"/>
      <c r="N18" s="3"/>
      <c r="O18" s="3"/>
      <c r="P18" s="3"/>
    </row>
    <row r="19" ht="25.5" spans="1:16">
      <c r="A19" s="14" t="s">
        <v>204</v>
      </c>
      <c r="B19" s="14" t="s">
        <v>268</v>
      </c>
      <c r="C19" s="14">
        <v>5</v>
      </c>
      <c r="D19" s="14">
        <v>1</v>
      </c>
      <c r="E19" s="14">
        <v>20</v>
      </c>
      <c r="F19" s="14">
        <v>0</v>
      </c>
      <c r="G19" s="14"/>
      <c r="H19" s="14"/>
      <c r="I19" s="3"/>
      <c r="J19" s="3"/>
      <c r="K19" s="3"/>
      <c r="L19" s="3"/>
      <c r="M19" s="3"/>
      <c r="N19" s="3"/>
      <c r="O19" s="3"/>
      <c r="P19" s="3"/>
    </row>
    <row r="20" ht="25.5" spans="1:16">
      <c r="A20" s="14" t="s">
        <v>210</v>
      </c>
      <c r="B20" s="14" t="s">
        <v>268</v>
      </c>
      <c r="C20" s="14">
        <v>6</v>
      </c>
      <c r="D20" s="14">
        <v>2</v>
      </c>
      <c r="E20" s="14">
        <v>40</v>
      </c>
      <c r="F20" s="14" t="s">
        <v>270</v>
      </c>
      <c r="G20" s="14"/>
      <c r="H20" s="14"/>
      <c r="I20" s="3"/>
      <c r="J20" s="3"/>
      <c r="K20" s="3"/>
      <c r="L20" s="3"/>
      <c r="M20" s="3"/>
      <c r="N20" s="3"/>
      <c r="O20" s="3"/>
      <c r="P20" s="3"/>
    </row>
    <row r="21" ht="25.5" spans="1:16">
      <c r="A21" s="14" t="s">
        <v>213</v>
      </c>
      <c r="B21" s="14" t="s">
        <v>268</v>
      </c>
      <c r="C21" s="14">
        <v>7</v>
      </c>
      <c r="D21" s="14">
        <v>2</v>
      </c>
      <c r="E21" s="14">
        <v>40</v>
      </c>
      <c r="F21" s="14" t="s">
        <v>270</v>
      </c>
      <c r="G21" s="14"/>
      <c r="H21" s="14"/>
      <c r="I21" s="3"/>
      <c r="J21" s="3"/>
      <c r="K21" s="3"/>
      <c r="L21" s="3"/>
      <c r="M21" s="3"/>
      <c r="N21" s="3"/>
      <c r="O21" s="3"/>
      <c r="P21" s="3"/>
    </row>
    <row r="22" ht="25.5" spans="1:16">
      <c r="A22" s="14" t="s">
        <v>215</v>
      </c>
      <c r="B22" s="14" t="s">
        <v>268</v>
      </c>
      <c r="C22" s="14">
        <v>7</v>
      </c>
      <c r="D22" s="14">
        <v>1</v>
      </c>
      <c r="E22" s="14">
        <v>20</v>
      </c>
      <c r="F22" s="14" t="s">
        <v>267</v>
      </c>
      <c r="G22" s="14"/>
      <c r="H22" s="14"/>
      <c r="I22" s="3"/>
      <c r="J22" s="3"/>
      <c r="K22" s="3"/>
      <c r="L22" s="3"/>
      <c r="M22" s="3"/>
      <c r="N22" s="3"/>
      <c r="O22" s="3"/>
      <c r="P22" s="3"/>
    </row>
    <row r="23" ht="25.5" spans="1:16">
      <c r="A23" s="14" t="s">
        <v>217</v>
      </c>
      <c r="B23" s="14" t="s">
        <v>268</v>
      </c>
      <c r="C23" s="14">
        <v>6</v>
      </c>
      <c r="D23" s="14">
        <v>2</v>
      </c>
      <c r="E23" s="14">
        <v>40</v>
      </c>
      <c r="F23" s="14" t="s">
        <v>270</v>
      </c>
      <c r="G23" s="14"/>
      <c r="H23" s="14"/>
      <c r="I23" s="3"/>
      <c r="J23" s="3"/>
      <c r="K23" s="3"/>
      <c r="L23" s="3"/>
      <c r="M23" s="3"/>
      <c r="N23" s="3"/>
      <c r="O23" s="3"/>
      <c r="P23" s="3"/>
    </row>
    <row r="24" ht="25.5" spans="1:16">
      <c r="A24" s="14" t="s">
        <v>219</v>
      </c>
      <c r="B24" s="14" t="s">
        <v>268</v>
      </c>
      <c r="C24" s="14">
        <v>7</v>
      </c>
      <c r="D24" s="14">
        <v>2</v>
      </c>
      <c r="E24" s="14">
        <v>40</v>
      </c>
      <c r="F24" s="14" t="s">
        <v>270</v>
      </c>
      <c r="G24" s="14"/>
      <c r="H24" s="14"/>
      <c r="I24" s="3"/>
      <c r="J24" s="3"/>
      <c r="K24" s="3"/>
      <c r="L24" s="3"/>
      <c r="M24" s="3"/>
      <c r="N24" s="3"/>
      <c r="O24" s="3"/>
      <c r="P24" s="3"/>
    </row>
    <row r="25" ht="25.5" spans="1:16">
      <c r="A25" s="14" t="s">
        <v>221</v>
      </c>
      <c r="B25" s="14" t="s">
        <v>268</v>
      </c>
      <c r="C25" s="14" t="s">
        <v>271</v>
      </c>
      <c r="D25" s="14">
        <v>12</v>
      </c>
      <c r="E25" s="8">
        <v>240</v>
      </c>
      <c r="F25" s="14" t="s">
        <v>272</v>
      </c>
      <c r="G25" s="14"/>
      <c r="H25" s="14"/>
      <c r="I25" s="3"/>
      <c r="J25" s="3"/>
      <c r="K25" s="3"/>
      <c r="L25" s="3"/>
      <c r="M25" s="3"/>
      <c r="N25" s="3"/>
      <c r="O25" s="3"/>
      <c r="P25" s="3"/>
    </row>
    <row r="26" spans="1:16">
      <c r="A26" s="14" t="s">
        <v>42</v>
      </c>
      <c r="B26" s="31"/>
      <c r="C26" s="31"/>
      <c r="D26" s="14">
        <f>SUM(D4:D25)</f>
        <v>41</v>
      </c>
      <c r="E26" s="14">
        <f>SUM(E4:E25)</f>
        <v>820</v>
      </c>
      <c r="F26" s="14"/>
      <c r="G26" s="31"/>
      <c r="H26" s="32"/>
      <c r="I26" s="3"/>
      <c r="J26" s="3"/>
      <c r="K26" s="3"/>
      <c r="L26" s="3"/>
      <c r="M26" s="3"/>
      <c r="N26" s="3"/>
      <c r="O26" s="3"/>
      <c r="P26" s="3"/>
    </row>
    <row r="27" spans="1:16">
      <c r="A27" s="3"/>
      <c r="B27" s="3"/>
      <c r="C27" s="3"/>
      <c r="D27" s="3"/>
      <c r="E27" s="3"/>
      <c r="G27" s="3"/>
      <c r="H27" s="3"/>
      <c r="I27" s="3"/>
      <c r="J27" s="3"/>
      <c r="K27" s="3"/>
      <c r="L27" s="3"/>
      <c r="M27" s="3"/>
      <c r="N27" s="3"/>
      <c r="O27" s="3"/>
      <c r="P27" s="3"/>
    </row>
    <row r="28" spans="1:16">
      <c r="A28" s="3"/>
      <c r="B28" s="3"/>
      <c r="C28" s="3"/>
      <c r="D28" s="3"/>
      <c r="E28" s="3"/>
      <c r="G28" s="3"/>
      <c r="H28" s="3"/>
      <c r="I28" s="3"/>
      <c r="J28" s="3"/>
      <c r="K28" s="3"/>
      <c r="L28" s="3"/>
      <c r="M28" s="3"/>
      <c r="N28" s="3"/>
      <c r="O28" s="3"/>
      <c r="P28" s="3"/>
    </row>
    <row r="29" spans="1:16">
      <c r="A29" s="3"/>
      <c r="B29" s="3"/>
      <c r="C29" s="3"/>
      <c r="D29" s="3"/>
      <c r="E29" s="3"/>
      <c r="G29" s="3"/>
      <c r="H29" s="3"/>
      <c r="I29" s="3"/>
      <c r="J29" s="3"/>
      <c r="K29" s="3"/>
      <c r="L29" s="3"/>
      <c r="M29" s="3"/>
      <c r="N29" s="3"/>
      <c r="O29" s="3"/>
      <c r="P29" s="3"/>
    </row>
    <row r="30" spans="1:16">
      <c r="A30" s="3"/>
      <c r="B30" s="3"/>
      <c r="C30" s="3"/>
      <c r="D30" s="3"/>
      <c r="E30" s="3"/>
      <c r="G30" s="3"/>
      <c r="H30" s="3"/>
      <c r="I30" s="3"/>
      <c r="J30" s="3"/>
      <c r="K30" s="3"/>
      <c r="L30" s="3"/>
      <c r="M30" s="3"/>
      <c r="N30" s="3"/>
      <c r="O30" s="3"/>
      <c r="P30" s="3"/>
    </row>
    <row r="31" spans="1:16">
      <c r="A31" s="3"/>
      <c r="B31" s="3"/>
      <c r="C31" s="3"/>
      <c r="D31" s="3"/>
      <c r="E31" s="3"/>
      <c r="G31" s="3"/>
      <c r="H31" s="3"/>
      <c r="I31" s="3"/>
      <c r="J31" s="3"/>
      <c r="K31" s="3"/>
      <c r="L31" s="3"/>
      <c r="M31" s="3"/>
      <c r="N31" s="3"/>
      <c r="O31" s="3"/>
      <c r="P31" s="3"/>
    </row>
    <row r="32" spans="1:16">
      <c r="A32" s="3"/>
      <c r="B32" s="3"/>
      <c r="C32" s="3"/>
      <c r="D32" s="3"/>
      <c r="E32" s="3"/>
      <c r="G32" s="3"/>
      <c r="H32" s="3"/>
      <c r="I32" s="3"/>
      <c r="J32" s="3"/>
      <c r="K32" s="3"/>
      <c r="L32" s="3"/>
      <c r="M32" s="3"/>
      <c r="N32" s="3"/>
      <c r="O32" s="3"/>
      <c r="P32" s="3"/>
    </row>
    <row r="33" spans="1:16">
      <c r="A33" s="3"/>
      <c r="B33" s="3"/>
      <c r="C33" s="3"/>
      <c r="D33" s="3"/>
      <c r="E33" s="3"/>
      <c r="G33" s="3"/>
      <c r="H33" s="3"/>
      <c r="I33" s="3"/>
      <c r="J33" s="3"/>
      <c r="K33" s="3"/>
      <c r="L33" s="3"/>
      <c r="M33" s="3"/>
      <c r="N33" s="3"/>
      <c r="O33" s="3"/>
      <c r="P33" s="3"/>
    </row>
    <row r="34" spans="1:16">
      <c r="A34" s="3"/>
      <c r="B34" s="3"/>
      <c r="C34" s="3"/>
      <c r="D34" s="3"/>
      <c r="E34" s="3"/>
      <c r="G34" s="3"/>
      <c r="H34" s="3"/>
      <c r="I34" s="3"/>
      <c r="J34" s="3"/>
      <c r="K34" s="3"/>
      <c r="L34" s="3"/>
      <c r="M34" s="3"/>
      <c r="N34" s="3"/>
      <c r="O34" s="3"/>
      <c r="P34" s="3"/>
    </row>
    <row r="35" spans="1:16">
      <c r="A35" s="3"/>
      <c r="B35" s="3"/>
      <c r="C35" s="3"/>
      <c r="D35" s="3"/>
      <c r="E35" s="3"/>
      <c r="G35" s="3"/>
      <c r="H35" s="3"/>
      <c r="I35" s="3"/>
      <c r="J35" s="3"/>
      <c r="K35" s="3"/>
      <c r="L35" s="3"/>
      <c r="M35" s="3"/>
      <c r="N35" s="3"/>
      <c r="O35" s="3"/>
      <c r="P35" s="3"/>
    </row>
    <row r="36" spans="1:16">
      <c r="A36" s="3"/>
      <c r="B36" s="3"/>
      <c r="C36" s="3"/>
      <c r="D36" s="3"/>
      <c r="E36" s="3"/>
      <c r="G36" s="3"/>
      <c r="H36" s="3"/>
      <c r="I36" s="3"/>
      <c r="J36" s="3"/>
      <c r="K36" s="3"/>
      <c r="L36" s="3"/>
      <c r="M36" s="3"/>
      <c r="N36" s="3"/>
      <c r="O36" s="3"/>
      <c r="P36" s="3"/>
    </row>
    <row r="37" spans="1:16">
      <c r="A37" s="3"/>
      <c r="B37" s="3"/>
      <c r="C37" s="3"/>
      <c r="D37" s="3"/>
      <c r="E37" s="3"/>
      <c r="G37" s="3"/>
      <c r="H37" s="3"/>
      <c r="I37" s="3"/>
      <c r="J37" s="3"/>
      <c r="K37" s="3"/>
      <c r="L37" s="3"/>
      <c r="M37" s="3"/>
      <c r="N37" s="3"/>
      <c r="O37" s="3"/>
      <c r="P37" s="3"/>
    </row>
    <row r="38" spans="1:16">
      <c r="A38" s="3"/>
      <c r="B38" s="3"/>
      <c r="C38" s="3"/>
      <c r="D38" s="3"/>
      <c r="E38" s="3"/>
      <c r="G38" s="3"/>
      <c r="H38" s="3"/>
      <c r="I38" s="3"/>
      <c r="J38" s="3"/>
      <c r="K38" s="3"/>
      <c r="L38" s="3"/>
      <c r="M38" s="3"/>
      <c r="N38" s="3"/>
      <c r="O38" s="3"/>
      <c r="P38" s="3"/>
    </row>
    <row r="39" spans="1:16">
      <c r="A39" s="3"/>
      <c r="B39" s="3"/>
      <c r="C39" s="3"/>
      <c r="D39" s="3"/>
      <c r="E39" s="3"/>
      <c r="G39" s="3"/>
      <c r="H39" s="3"/>
      <c r="I39" s="3"/>
      <c r="J39" s="3"/>
      <c r="K39" s="3"/>
      <c r="L39" s="3"/>
      <c r="M39" s="3"/>
      <c r="N39" s="3"/>
      <c r="O39" s="3"/>
      <c r="P39" s="3"/>
    </row>
    <row r="40" spans="1:16">
      <c r="A40" s="3"/>
      <c r="B40" s="3"/>
      <c r="C40" s="3"/>
      <c r="D40" s="3"/>
      <c r="E40" s="3"/>
      <c r="G40" s="3"/>
      <c r="H40" s="3"/>
      <c r="I40" s="3"/>
      <c r="J40" s="3"/>
      <c r="K40" s="3"/>
      <c r="L40" s="3"/>
      <c r="M40" s="3"/>
      <c r="N40" s="3"/>
      <c r="O40" s="3"/>
      <c r="P40" s="3"/>
    </row>
    <row r="41" spans="1:16">
      <c r="A41" s="3"/>
      <c r="B41" s="3"/>
      <c r="C41" s="3"/>
      <c r="D41" s="3"/>
      <c r="E41" s="3"/>
      <c r="G41" s="3"/>
      <c r="H41" s="3"/>
      <c r="I41" s="3"/>
      <c r="J41" s="3"/>
      <c r="K41" s="3"/>
      <c r="L41" s="3"/>
      <c r="M41" s="3"/>
      <c r="N41" s="3"/>
      <c r="O41" s="3"/>
      <c r="P41" s="3"/>
    </row>
    <row r="42" spans="1:16">
      <c r="A42" s="3"/>
      <c r="B42" s="3"/>
      <c r="C42" s="3"/>
      <c r="D42" s="3"/>
      <c r="E42" s="3"/>
      <c r="G42" s="3"/>
      <c r="H42" s="3"/>
      <c r="I42" s="3"/>
      <c r="J42" s="3"/>
      <c r="K42" s="3"/>
      <c r="L42" s="3"/>
      <c r="M42" s="3"/>
      <c r="N42" s="3"/>
      <c r="O42" s="3"/>
      <c r="P42" s="3"/>
    </row>
    <row r="43" spans="1:16">
      <c r="A43" s="3"/>
      <c r="B43" s="3"/>
      <c r="C43" s="3"/>
      <c r="D43" s="3"/>
      <c r="E43" s="3"/>
      <c r="G43" s="3"/>
      <c r="H43" s="3"/>
      <c r="I43" s="3"/>
      <c r="J43" s="3"/>
      <c r="K43" s="3"/>
      <c r="L43" s="3"/>
      <c r="M43" s="3"/>
      <c r="N43" s="3"/>
      <c r="O43" s="3"/>
      <c r="P43" s="3"/>
    </row>
    <row r="44" spans="1:16">
      <c r="A44" s="3"/>
      <c r="B44" s="3"/>
      <c r="C44" s="3"/>
      <c r="D44" s="3"/>
      <c r="E44" s="3"/>
      <c r="G44" s="3"/>
      <c r="H44" s="3"/>
      <c r="I44" s="3"/>
      <c r="J44" s="3"/>
      <c r="K44" s="3"/>
      <c r="L44" s="3"/>
      <c r="M44" s="3"/>
      <c r="N44" s="3"/>
      <c r="O44" s="3"/>
      <c r="P44" s="3"/>
    </row>
    <row r="45" spans="1:16">
      <c r="A45" s="3"/>
      <c r="B45" s="3"/>
      <c r="C45" s="3"/>
      <c r="D45" s="3"/>
      <c r="E45" s="3"/>
      <c r="G45" s="3"/>
      <c r="H45" s="3"/>
      <c r="I45" s="3"/>
      <c r="J45" s="3"/>
      <c r="K45" s="3"/>
      <c r="L45" s="3"/>
      <c r="M45" s="3"/>
      <c r="N45" s="3"/>
      <c r="O45" s="3"/>
      <c r="P45" s="3"/>
    </row>
    <row r="46" spans="1:16">
      <c r="A46" s="3"/>
      <c r="B46" s="3"/>
      <c r="C46" s="3"/>
      <c r="D46" s="3"/>
      <c r="E46" s="3"/>
      <c r="G46" s="3"/>
      <c r="H46" s="3"/>
      <c r="I46" s="3"/>
      <c r="J46" s="3"/>
      <c r="K46" s="3"/>
      <c r="L46" s="3"/>
      <c r="M46" s="3"/>
      <c r="N46" s="3"/>
      <c r="O46" s="3"/>
      <c r="P46" s="3"/>
    </row>
    <row r="47" spans="1:16">
      <c r="A47" s="3"/>
      <c r="B47" s="3"/>
      <c r="C47" s="3"/>
      <c r="D47" s="3"/>
      <c r="E47" s="3"/>
      <c r="G47" s="3"/>
      <c r="H47" s="3"/>
      <c r="I47" s="3"/>
      <c r="J47" s="3"/>
      <c r="K47" s="3"/>
      <c r="L47" s="3"/>
      <c r="M47" s="3"/>
      <c r="N47" s="3"/>
      <c r="O47" s="3"/>
      <c r="P47" s="3"/>
    </row>
    <row r="48" spans="1:16">
      <c r="A48" s="3"/>
      <c r="B48" s="3"/>
      <c r="C48" s="3"/>
      <c r="D48" s="3"/>
      <c r="E48" s="3"/>
      <c r="G48" s="3"/>
      <c r="H48" s="3"/>
      <c r="I48" s="3"/>
      <c r="J48" s="3"/>
      <c r="K48" s="3"/>
      <c r="L48" s="3"/>
      <c r="M48" s="3"/>
      <c r="N48" s="3"/>
      <c r="O48" s="3"/>
      <c r="P48" s="3"/>
    </row>
    <row r="49" spans="1:16">
      <c r="A49" s="3"/>
      <c r="B49" s="3"/>
      <c r="C49" s="3"/>
      <c r="D49" s="3"/>
      <c r="E49" s="3"/>
      <c r="G49" s="3"/>
      <c r="H49" s="3"/>
      <c r="I49" s="3"/>
      <c r="J49" s="3"/>
      <c r="K49" s="3"/>
      <c r="L49" s="3"/>
      <c r="M49" s="3"/>
      <c r="N49" s="3"/>
      <c r="O49" s="3"/>
      <c r="P49" s="3"/>
    </row>
    <row r="50" spans="1:16">
      <c r="A50" s="3"/>
      <c r="B50" s="3"/>
      <c r="C50" s="3"/>
      <c r="D50" s="3"/>
      <c r="E50" s="3"/>
      <c r="G50" s="3"/>
      <c r="H50" s="3"/>
      <c r="I50" s="3"/>
      <c r="J50" s="3"/>
      <c r="K50" s="3"/>
      <c r="L50" s="3"/>
      <c r="M50" s="3"/>
      <c r="N50" s="3"/>
      <c r="O50" s="3"/>
      <c r="P50" s="3"/>
    </row>
    <row r="51" spans="1:16">
      <c r="A51" s="3"/>
      <c r="B51" s="3"/>
      <c r="C51" s="3"/>
      <c r="D51" s="3"/>
      <c r="E51" s="3"/>
      <c r="G51" s="3"/>
      <c r="H51" s="3"/>
      <c r="I51" s="3"/>
      <c r="J51" s="3"/>
      <c r="K51" s="3"/>
      <c r="L51" s="3"/>
      <c r="M51" s="3"/>
      <c r="N51" s="3"/>
      <c r="O51" s="3"/>
      <c r="P51" s="3"/>
    </row>
    <row r="52" spans="1:16">
      <c r="A52" s="3"/>
      <c r="B52" s="3"/>
      <c r="C52" s="3"/>
      <c r="D52" s="3"/>
      <c r="E52" s="3"/>
      <c r="G52" s="3"/>
      <c r="H52" s="3"/>
      <c r="I52" s="3"/>
      <c r="J52" s="3"/>
      <c r="K52" s="3"/>
      <c r="L52" s="3"/>
      <c r="M52" s="3"/>
      <c r="N52" s="3"/>
      <c r="O52" s="3"/>
      <c r="P52" s="3"/>
    </row>
    <row r="53" spans="1:16">
      <c r="A53" s="3"/>
      <c r="B53" s="3"/>
      <c r="C53" s="3"/>
      <c r="D53" s="3"/>
      <c r="E53" s="3"/>
      <c r="G53" s="3"/>
      <c r="H53" s="3"/>
      <c r="I53" s="3"/>
      <c r="J53" s="3"/>
      <c r="K53" s="3"/>
      <c r="L53" s="3"/>
      <c r="M53" s="3"/>
      <c r="N53" s="3"/>
      <c r="O53" s="3"/>
      <c r="P53" s="3"/>
    </row>
    <row r="54" spans="1:16">
      <c r="A54" s="3"/>
      <c r="B54" s="3"/>
      <c r="C54" s="3"/>
      <c r="D54" s="3"/>
      <c r="E54" s="3"/>
      <c r="G54" s="3"/>
      <c r="H54" s="3"/>
      <c r="I54" s="3"/>
      <c r="J54" s="3"/>
      <c r="K54" s="3"/>
      <c r="L54" s="3"/>
      <c r="M54" s="3"/>
      <c r="N54" s="3"/>
      <c r="O54" s="3"/>
      <c r="P54" s="3"/>
    </row>
    <row r="55" spans="1:16">
      <c r="A55" s="3"/>
      <c r="B55" s="3"/>
      <c r="C55" s="3"/>
      <c r="D55" s="3"/>
      <c r="E55" s="3"/>
      <c r="G55" s="3"/>
      <c r="H55" s="3"/>
      <c r="I55" s="3"/>
      <c r="J55" s="3"/>
      <c r="K55" s="3"/>
      <c r="L55" s="3"/>
      <c r="M55" s="3"/>
      <c r="N55" s="3"/>
      <c r="O55" s="3"/>
      <c r="P55" s="3"/>
    </row>
    <row r="56" spans="1:16">
      <c r="A56" s="3"/>
      <c r="B56" s="3"/>
      <c r="C56" s="3"/>
      <c r="D56" s="3"/>
      <c r="E56" s="3"/>
      <c r="G56" s="3"/>
      <c r="H56" s="3"/>
      <c r="I56" s="3"/>
      <c r="J56" s="3"/>
      <c r="K56" s="3"/>
      <c r="L56" s="3"/>
      <c r="M56" s="3"/>
      <c r="N56" s="3"/>
      <c r="O56" s="3"/>
      <c r="P56" s="3"/>
    </row>
    <row r="57" spans="1:16">
      <c r="A57" s="3"/>
      <c r="B57" s="3"/>
      <c r="C57" s="3"/>
      <c r="D57" s="3"/>
      <c r="E57" s="3"/>
      <c r="G57" s="3"/>
      <c r="H57" s="3"/>
      <c r="I57" s="3"/>
      <c r="J57" s="3"/>
      <c r="K57" s="3"/>
      <c r="L57" s="3"/>
      <c r="M57" s="3"/>
      <c r="N57" s="3"/>
      <c r="O57" s="3"/>
      <c r="P57" s="3"/>
    </row>
    <row r="58" spans="1:16">
      <c r="A58" s="3"/>
      <c r="B58" s="3"/>
      <c r="C58" s="3"/>
      <c r="D58" s="3"/>
      <c r="E58" s="3"/>
      <c r="G58" s="3"/>
      <c r="H58" s="3"/>
      <c r="I58" s="3"/>
      <c r="J58" s="3"/>
      <c r="K58" s="3"/>
      <c r="L58" s="3"/>
      <c r="M58" s="3"/>
      <c r="N58" s="3"/>
      <c r="O58" s="3"/>
      <c r="P58" s="3"/>
    </row>
    <row r="59" spans="1:16">
      <c r="A59" s="3"/>
      <c r="B59" s="3"/>
      <c r="C59" s="3"/>
      <c r="D59" s="3"/>
      <c r="E59" s="3"/>
      <c r="G59" s="3"/>
      <c r="H59" s="3"/>
      <c r="I59" s="3"/>
      <c r="J59" s="3"/>
      <c r="K59" s="3"/>
      <c r="L59" s="3"/>
      <c r="M59" s="3"/>
      <c r="N59" s="3"/>
      <c r="O59" s="3"/>
      <c r="P59" s="3"/>
    </row>
    <row r="60" spans="1:16">
      <c r="A60" s="3"/>
      <c r="B60" s="3"/>
      <c r="C60" s="3"/>
      <c r="D60" s="3"/>
      <c r="E60" s="3"/>
      <c r="G60" s="3"/>
      <c r="H60" s="3"/>
      <c r="I60" s="3"/>
      <c r="J60" s="3"/>
      <c r="K60" s="3"/>
      <c r="L60" s="3"/>
      <c r="M60" s="3"/>
      <c r="N60" s="3"/>
      <c r="O60" s="3"/>
      <c r="P60" s="3"/>
    </row>
    <row r="61" spans="1:16">
      <c r="A61" s="3"/>
      <c r="B61" s="3"/>
      <c r="C61" s="3"/>
      <c r="D61" s="3"/>
      <c r="E61" s="3"/>
      <c r="G61" s="3"/>
      <c r="H61" s="3"/>
      <c r="I61" s="3"/>
      <c r="J61" s="3"/>
      <c r="K61" s="3"/>
      <c r="L61" s="3"/>
      <c r="M61" s="3"/>
      <c r="N61" s="3"/>
      <c r="O61" s="3"/>
      <c r="P61" s="3"/>
    </row>
    <row r="62" spans="1:16">
      <c r="A62" s="3"/>
      <c r="B62" s="3"/>
      <c r="C62" s="3"/>
      <c r="D62" s="3"/>
      <c r="E62" s="3"/>
      <c r="G62" s="3"/>
      <c r="H62" s="3"/>
      <c r="I62" s="3"/>
      <c r="J62" s="3"/>
      <c r="K62" s="3"/>
      <c r="L62" s="3"/>
      <c r="M62" s="3"/>
      <c r="N62" s="3"/>
      <c r="O62" s="3"/>
      <c r="P62" s="3"/>
    </row>
    <row r="63" spans="1:16">
      <c r="A63" s="3"/>
      <c r="B63" s="3"/>
      <c r="C63" s="3"/>
      <c r="D63" s="3"/>
      <c r="E63" s="3"/>
      <c r="G63" s="3"/>
      <c r="H63" s="3"/>
      <c r="I63" s="3"/>
      <c r="J63" s="3"/>
      <c r="K63" s="3"/>
      <c r="L63" s="3"/>
      <c r="M63" s="3"/>
      <c r="N63" s="3"/>
      <c r="O63" s="3"/>
      <c r="P63" s="3"/>
    </row>
  </sheetData>
  <mergeCells count="1">
    <mergeCell ref="A2:H2"/>
  </mergeCells>
  <pageMargins left="0.7" right="0.7"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1"/>
  <sheetViews>
    <sheetView topLeftCell="A52" workbookViewId="0">
      <selection activeCell="H16" sqref="H16"/>
    </sheetView>
  </sheetViews>
  <sheetFormatPr defaultColWidth="9" defaultRowHeight="13.5"/>
  <cols>
    <col min="1" max="4" width="7.45" customWidth="1"/>
    <col min="5" max="6" width="4.45" style="1" customWidth="1"/>
    <col min="7" max="16" width="4.45" customWidth="1"/>
  </cols>
  <sheetData>
    <row r="1" ht="14.25" spans="1:16">
      <c r="A1" s="2" t="s">
        <v>273</v>
      </c>
      <c r="B1" s="3"/>
      <c r="C1" s="3"/>
      <c r="D1" s="3"/>
      <c r="E1" s="4"/>
      <c r="F1" s="4"/>
      <c r="G1" s="3"/>
      <c r="H1" s="3"/>
      <c r="I1" s="3"/>
      <c r="J1" s="3"/>
      <c r="K1" s="3"/>
      <c r="L1" s="3"/>
      <c r="M1" s="3"/>
      <c r="N1" s="3"/>
      <c r="O1" s="3"/>
      <c r="P1" s="3"/>
    </row>
    <row r="2" ht="20.25" spans="1:16">
      <c r="A2" s="5" t="s">
        <v>274</v>
      </c>
      <c r="B2" s="5"/>
      <c r="C2" s="5"/>
      <c r="D2" s="5"/>
      <c r="E2" s="5"/>
      <c r="F2" s="5"/>
      <c r="G2" s="5"/>
      <c r="H2" s="5"/>
      <c r="I2" s="5"/>
      <c r="J2" s="5"/>
      <c r="K2" s="5"/>
      <c r="L2" s="5"/>
      <c r="M2" s="5"/>
      <c r="N2" s="5"/>
      <c r="O2" s="5"/>
      <c r="P2" s="5"/>
    </row>
    <row r="3" ht="14.25" spans="1:16">
      <c r="A3" s="2" t="s">
        <v>275</v>
      </c>
      <c r="B3" s="3"/>
      <c r="C3" s="3"/>
      <c r="D3" s="3"/>
      <c r="E3" s="4"/>
      <c r="F3" s="4"/>
      <c r="G3" s="3"/>
      <c r="H3" s="3"/>
      <c r="I3" s="3"/>
      <c r="J3" s="3"/>
      <c r="K3" s="3"/>
      <c r="L3" s="3"/>
      <c r="M3" s="3"/>
      <c r="N3" s="3"/>
      <c r="O3" s="3"/>
      <c r="P3" s="3"/>
    </row>
    <row r="4" ht="14.25" spans="1:16">
      <c r="A4" s="6" t="s">
        <v>276</v>
      </c>
      <c r="B4" s="6"/>
      <c r="C4" s="6"/>
      <c r="D4" s="6"/>
      <c r="E4" s="6"/>
      <c r="F4" s="6"/>
      <c r="G4" s="6"/>
      <c r="H4" s="6"/>
      <c r="I4" s="6"/>
      <c r="J4" s="6"/>
      <c r="K4" s="6"/>
      <c r="L4" s="6"/>
      <c r="M4" s="6"/>
      <c r="N4" s="6"/>
      <c r="O4" s="6"/>
      <c r="P4" s="6"/>
    </row>
    <row r="5" ht="15" customHeight="1" spans="1:16">
      <c r="A5" s="7" t="s">
        <v>3</v>
      </c>
      <c r="B5" s="7"/>
      <c r="C5" s="7" t="s">
        <v>4</v>
      </c>
      <c r="D5" s="7" t="s">
        <v>5</v>
      </c>
      <c r="E5" s="7" t="s">
        <v>6</v>
      </c>
      <c r="F5" s="7"/>
      <c r="G5" s="7"/>
      <c r="H5" s="7"/>
      <c r="I5" s="7" t="s">
        <v>7</v>
      </c>
      <c r="J5" s="7"/>
      <c r="K5" s="7"/>
      <c r="L5" s="7"/>
      <c r="M5" s="7"/>
      <c r="N5" s="7"/>
      <c r="O5" s="7"/>
      <c r="P5" s="7"/>
    </row>
    <row r="6" ht="15" customHeight="1" spans="1:16">
      <c r="A6" s="7"/>
      <c r="B6" s="7"/>
      <c r="C6" s="7"/>
      <c r="D6" s="7"/>
      <c r="E6" s="7" t="s">
        <v>8</v>
      </c>
      <c r="F6" s="7" t="s">
        <v>9</v>
      </c>
      <c r="G6" s="7" t="s">
        <v>10</v>
      </c>
      <c r="H6" s="7" t="s">
        <v>11</v>
      </c>
      <c r="I6" s="7" t="s">
        <v>12</v>
      </c>
      <c r="J6" s="7"/>
      <c r="K6" s="7" t="s">
        <v>13</v>
      </c>
      <c r="L6" s="7"/>
      <c r="M6" s="7" t="s">
        <v>14</v>
      </c>
      <c r="N6" s="7"/>
      <c r="O6" s="7" t="s">
        <v>15</v>
      </c>
      <c r="P6" s="7"/>
    </row>
    <row r="7" ht="14.25" customHeight="1" spans="1:16">
      <c r="A7" s="7"/>
      <c r="B7" s="7"/>
      <c r="C7" s="7"/>
      <c r="D7" s="7"/>
      <c r="E7" s="7"/>
      <c r="F7" s="7"/>
      <c r="G7" s="7"/>
      <c r="H7" s="7"/>
      <c r="I7" s="7">
        <v>1</v>
      </c>
      <c r="J7" s="7">
        <v>2</v>
      </c>
      <c r="K7" s="7">
        <v>3</v>
      </c>
      <c r="L7" s="7">
        <v>4</v>
      </c>
      <c r="M7" s="7">
        <v>5</v>
      </c>
      <c r="N7" s="7">
        <v>6</v>
      </c>
      <c r="O7" s="7">
        <v>7</v>
      </c>
      <c r="P7" s="7">
        <v>8</v>
      </c>
    </row>
    <row r="8" ht="33.65" customHeight="1" spans="1:17">
      <c r="A8" s="8" t="s">
        <v>106</v>
      </c>
      <c r="B8" s="8" t="s">
        <v>107</v>
      </c>
      <c r="C8" s="9" t="s">
        <v>108</v>
      </c>
      <c r="D8" s="10" t="s">
        <v>109</v>
      </c>
      <c r="E8" s="10">
        <v>4</v>
      </c>
      <c r="F8" s="10">
        <v>72</v>
      </c>
      <c r="G8" s="10">
        <v>72</v>
      </c>
      <c r="H8" s="10">
        <v>0</v>
      </c>
      <c r="I8" s="10">
        <v>4</v>
      </c>
      <c r="J8" s="10"/>
      <c r="K8" s="10"/>
      <c r="L8" s="10"/>
      <c r="M8" s="10"/>
      <c r="N8" s="14"/>
      <c r="O8" s="14"/>
      <c r="P8" s="14"/>
      <c r="Q8" s="17"/>
    </row>
    <row r="9" ht="33.65" customHeight="1" spans="1:16">
      <c r="A9" s="8"/>
      <c r="B9" s="8"/>
      <c r="C9" s="9" t="s">
        <v>110</v>
      </c>
      <c r="D9" s="10" t="s">
        <v>111</v>
      </c>
      <c r="E9" s="10">
        <v>3</v>
      </c>
      <c r="F9" s="10">
        <v>54</v>
      </c>
      <c r="G9" s="10">
        <v>54</v>
      </c>
      <c r="H9" s="10">
        <v>0</v>
      </c>
      <c r="I9" s="10">
        <v>3</v>
      </c>
      <c r="J9" s="10"/>
      <c r="K9" s="10"/>
      <c r="L9" s="10"/>
      <c r="M9" s="10"/>
      <c r="N9" s="14"/>
      <c r="O9" s="14"/>
      <c r="P9" s="14"/>
    </row>
    <row r="10" ht="33.65" customHeight="1" spans="1:16">
      <c r="A10" s="8"/>
      <c r="B10" s="8"/>
      <c r="C10" s="9" t="s">
        <v>112</v>
      </c>
      <c r="D10" s="10" t="s">
        <v>109</v>
      </c>
      <c r="E10" s="10">
        <v>5</v>
      </c>
      <c r="F10" s="10">
        <v>90</v>
      </c>
      <c r="G10" s="10">
        <v>90</v>
      </c>
      <c r="H10" s="10">
        <v>0</v>
      </c>
      <c r="I10" s="10"/>
      <c r="J10" s="10">
        <v>5</v>
      </c>
      <c r="K10" s="10"/>
      <c r="L10" s="10"/>
      <c r="M10" s="10"/>
      <c r="N10" s="14"/>
      <c r="O10" s="14"/>
      <c r="P10" s="14"/>
    </row>
    <row r="11" ht="33.65" customHeight="1" spans="1:16">
      <c r="A11" s="8"/>
      <c r="B11" s="8"/>
      <c r="C11" s="9" t="s">
        <v>113</v>
      </c>
      <c r="D11" s="10" t="s">
        <v>114</v>
      </c>
      <c r="E11" s="10">
        <v>3</v>
      </c>
      <c r="F11" s="10">
        <v>54</v>
      </c>
      <c r="G11" s="10">
        <v>54</v>
      </c>
      <c r="H11" s="10">
        <v>0</v>
      </c>
      <c r="I11" s="10"/>
      <c r="J11" s="10">
        <v>3</v>
      </c>
      <c r="K11" s="10"/>
      <c r="L11" s="10"/>
      <c r="M11" s="10"/>
      <c r="N11" s="14"/>
      <c r="O11" s="14"/>
      <c r="P11" s="14"/>
    </row>
    <row r="12" ht="33.65" customHeight="1" spans="1:16">
      <c r="A12" s="8"/>
      <c r="B12" s="8"/>
      <c r="C12" s="9" t="s">
        <v>115</v>
      </c>
      <c r="D12" s="10" t="s">
        <v>114</v>
      </c>
      <c r="E12" s="10">
        <v>2</v>
      </c>
      <c r="F12" s="10">
        <v>36</v>
      </c>
      <c r="G12" s="10">
        <v>36</v>
      </c>
      <c r="H12" s="10">
        <v>0</v>
      </c>
      <c r="I12" s="10"/>
      <c r="J12" s="10"/>
      <c r="K12" s="10">
        <v>3</v>
      </c>
      <c r="L12" s="10"/>
      <c r="M12" s="10"/>
      <c r="N12" s="14"/>
      <c r="O12" s="14"/>
      <c r="P12" s="14"/>
    </row>
    <row r="13" ht="33.65" customHeight="1" spans="1:16">
      <c r="A13" s="8"/>
      <c r="B13" s="8"/>
      <c r="C13" s="9" t="s">
        <v>265</v>
      </c>
      <c r="D13" s="10" t="s">
        <v>117</v>
      </c>
      <c r="E13" s="10">
        <v>1</v>
      </c>
      <c r="F13" s="10">
        <v>20</v>
      </c>
      <c r="G13" s="10">
        <v>0</v>
      </c>
      <c r="H13" s="10">
        <v>20</v>
      </c>
      <c r="I13" s="10"/>
      <c r="J13" s="10"/>
      <c r="K13" s="10">
        <v>3</v>
      </c>
      <c r="L13" s="10"/>
      <c r="M13" s="10"/>
      <c r="N13" s="14"/>
      <c r="O13" s="14"/>
      <c r="P13" s="14"/>
    </row>
    <row r="14" ht="33.65" customHeight="1" spans="1:16">
      <c r="A14" s="8"/>
      <c r="B14" s="8"/>
      <c r="C14" s="9" t="s">
        <v>118</v>
      </c>
      <c r="D14" s="10" t="s">
        <v>119</v>
      </c>
      <c r="E14" s="10">
        <v>3</v>
      </c>
      <c r="F14" s="10">
        <v>54</v>
      </c>
      <c r="G14" s="10">
        <v>54</v>
      </c>
      <c r="H14" s="10">
        <v>0</v>
      </c>
      <c r="I14" s="10"/>
      <c r="J14" s="10"/>
      <c r="K14" s="10"/>
      <c r="L14" s="10">
        <v>3</v>
      </c>
      <c r="M14" s="10"/>
      <c r="N14" s="14"/>
      <c r="O14" s="14"/>
      <c r="P14" s="14"/>
    </row>
    <row r="15" ht="33.65" customHeight="1" spans="1:16">
      <c r="A15" s="8"/>
      <c r="B15" s="8"/>
      <c r="C15" s="9" t="s">
        <v>120</v>
      </c>
      <c r="D15" s="10" t="s">
        <v>121</v>
      </c>
      <c r="E15" s="10">
        <v>3</v>
      </c>
      <c r="F15" s="10">
        <v>54</v>
      </c>
      <c r="G15" s="10">
        <v>54</v>
      </c>
      <c r="H15" s="10"/>
      <c r="I15" s="10"/>
      <c r="J15" s="10"/>
      <c r="K15" s="10"/>
      <c r="L15" s="10"/>
      <c r="M15" s="10">
        <v>3</v>
      </c>
      <c r="N15" s="14"/>
      <c r="O15" s="14"/>
      <c r="P15" s="14"/>
    </row>
    <row r="16" ht="15" customHeight="1" spans="1:16">
      <c r="A16" s="8"/>
      <c r="B16" s="8"/>
      <c r="C16" s="8" t="s">
        <v>42</v>
      </c>
      <c r="D16" s="8"/>
      <c r="E16" s="8">
        <f t="shared" ref="E16:P16" si="0">SUM(E8:E15)</f>
        <v>24</v>
      </c>
      <c r="F16" s="8">
        <f t="shared" si="0"/>
        <v>434</v>
      </c>
      <c r="G16" s="8">
        <f t="shared" si="0"/>
        <v>414</v>
      </c>
      <c r="H16" s="8">
        <f t="shared" si="0"/>
        <v>20</v>
      </c>
      <c r="I16" s="8">
        <f t="shared" si="0"/>
        <v>7</v>
      </c>
      <c r="J16" s="8">
        <f t="shared" si="0"/>
        <v>8</v>
      </c>
      <c r="K16" s="8">
        <f t="shared" si="0"/>
        <v>6</v>
      </c>
      <c r="L16" s="8">
        <f t="shared" si="0"/>
        <v>3</v>
      </c>
      <c r="M16" s="8">
        <f t="shared" si="0"/>
        <v>3</v>
      </c>
      <c r="N16" s="8">
        <f t="shared" si="0"/>
        <v>0</v>
      </c>
      <c r="O16" s="8">
        <f t="shared" si="0"/>
        <v>0</v>
      </c>
      <c r="P16" s="8">
        <f t="shared" si="0"/>
        <v>0</v>
      </c>
    </row>
    <row r="17" ht="34.4" customHeight="1" spans="1:16">
      <c r="A17" s="8"/>
      <c r="B17" s="8" t="s">
        <v>277</v>
      </c>
      <c r="C17" s="9" t="s">
        <v>123</v>
      </c>
      <c r="D17" s="10" t="s">
        <v>124</v>
      </c>
      <c r="E17" s="8">
        <v>1</v>
      </c>
      <c r="F17" s="8">
        <v>18</v>
      </c>
      <c r="G17" s="8">
        <v>18</v>
      </c>
      <c r="H17" s="8">
        <v>0</v>
      </c>
      <c r="I17" s="8">
        <v>3</v>
      </c>
      <c r="J17" s="8"/>
      <c r="K17" s="8"/>
      <c r="L17" s="8"/>
      <c r="M17" s="8"/>
      <c r="N17" s="8"/>
      <c r="O17" s="8"/>
      <c r="P17" s="8"/>
    </row>
    <row r="18" ht="46.4" customHeight="1" spans="1:16">
      <c r="A18" s="8"/>
      <c r="B18" s="8"/>
      <c r="C18" s="9" t="s">
        <v>125</v>
      </c>
      <c r="D18" s="10" t="s">
        <v>126</v>
      </c>
      <c r="E18" s="8">
        <v>2</v>
      </c>
      <c r="F18" s="10">
        <v>36</v>
      </c>
      <c r="G18" s="10">
        <v>36</v>
      </c>
      <c r="H18" s="10">
        <v>0</v>
      </c>
      <c r="I18" s="10">
        <v>3</v>
      </c>
      <c r="J18" s="8"/>
      <c r="K18" s="8"/>
      <c r="L18" s="8"/>
      <c r="M18" s="8"/>
      <c r="N18" s="8"/>
      <c r="O18" s="8"/>
      <c r="P18" s="8"/>
    </row>
    <row r="19" ht="46.4" customHeight="1" spans="1:16">
      <c r="A19" s="8"/>
      <c r="B19" s="8"/>
      <c r="C19" s="9" t="s">
        <v>127</v>
      </c>
      <c r="D19" s="10" t="s">
        <v>128</v>
      </c>
      <c r="E19" s="8">
        <v>3</v>
      </c>
      <c r="F19" s="8">
        <v>54</v>
      </c>
      <c r="G19" s="8">
        <v>27</v>
      </c>
      <c r="H19" s="8">
        <v>27</v>
      </c>
      <c r="I19" s="8"/>
      <c r="J19" s="8">
        <v>3</v>
      </c>
      <c r="K19" s="8"/>
      <c r="L19" s="8"/>
      <c r="M19" s="8"/>
      <c r="N19" s="8"/>
      <c r="O19" s="8"/>
      <c r="P19" s="8"/>
    </row>
    <row r="20" ht="44.15" customHeight="1" spans="1:16">
      <c r="A20" s="8"/>
      <c r="B20" s="8"/>
      <c r="C20" s="9" t="s">
        <v>129</v>
      </c>
      <c r="D20" s="10" t="s">
        <v>130</v>
      </c>
      <c r="E20" s="11">
        <v>3</v>
      </c>
      <c r="F20" s="8">
        <v>54</v>
      </c>
      <c r="G20" s="8">
        <v>54</v>
      </c>
      <c r="H20" s="8">
        <v>0</v>
      </c>
      <c r="I20" s="8"/>
      <c r="J20" s="8">
        <v>3</v>
      </c>
      <c r="K20" s="8"/>
      <c r="L20" s="8"/>
      <c r="M20" s="8"/>
      <c r="N20" s="8"/>
      <c r="O20" s="8"/>
      <c r="P20" s="8"/>
    </row>
    <row r="21" ht="44.15" customHeight="1" spans="1:16">
      <c r="A21" s="8"/>
      <c r="B21" s="8"/>
      <c r="C21" s="9" t="s">
        <v>131</v>
      </c>
      <c r="D21" s="10" t="s">
        <v>132</v>
      </c>
      <c r="E21" s="10">
        <v>3</v>
      </c>
      <c r="F21" s="10">
        <v>54</v>
      </c>
      <c r="G21" s="10">
        <v>54</v>
      </c>
      <c r="H21" s="8">
        <v>0</v>
      </c>
      <c r="I21" s="8"/>
      <c r="J21" s="8"/>
      <c r="K21" s="8">
        <v>3</v>
      </c>
      <c r="L21" s="8"/>
      <c r="M21" s="8"/>
      <c r="N21" s="8"/>
      <c r="O21" s="8"/>
      <c r="P21" s="8"/>
    </row>
    <row r="22" ht="44.15" customHeight="1" spans="1:16">
      <c r="A22" s="8"/>
      <c r="B22" s="8"/>
      <c r="C22" s="9" t="s">
        <v>133</v>
      </c>
      <c r="D22" s="10" t="s">
        <v>134</v>
      </c>
      <c r="E22" s="12">
        <v>3</v>
      </c>
      <c r="F22" s="12">
        <v>54</v>
      </c>
      <c r="G22" s="12">
        <v>36</v>
      </c>
      <c r="H22" s="12">
        <v>18</v>
      </c>
      <c r="I22" s="12"/>
      <c r="J22" s="12"/>
      <c r="K22" s="12">
        <v>3</v>
      </c>
      <c r="L22" s="8"/>
      <c r="M22" s="8"/>
      <c r="N22" s="8"/>
      <c r="O22" s="8"/>
      <c r="P22" s="8"/>
    </row>
    <row r="23" ht="44.15" customHeight="1" spans="1:16">
      <c r="A23" s="8"/>
      <c r="B23" s="8"/>
      <c r="C23" s="9" t="s">
        <v>135</v>
      </c>
      <c r="D23" s="10" t="s">
        <v>136</v>
      </c>
      <c r="E23" s="8">
        <v>2</v>
      </c>
      <c r="F23" s="8">
        <v>36</v>
      </c>
      <c r="G23" s="8">
        <v>36</v>
      </c>
      <c r="H23" s="8">
        <v>0</v>
      </c>
      <c r="I23" s="8"/>
      <c r="J23" s="8"/>
      <c r="K23" s="8">
        <v>3</v>
      </c>
      <c r="L23" s="8"/>
      <c r="M23" s="8"/>
      <c r="N23" s="8"/>
      <c r="O23" s="8"/>
      <c r="P23" s="8"/>
    </row>
    <row r="24" ht="44.15" customHeight="1" spans="1:16">
      <c r="A24" s="8"/>
      <c r="B24" s="8"/>
      <c r="C24" s="9" t="s">
        <v>137</v>
      </c>
      <c r="D24" s="10" t="s">
        <v>138</v>
      </c>
      <c r="E24" s="10">
        <v>2</v>
      </c>
      <c r="F24" s="10">
        <v>36</v>
      </c>
      <c r="G24" s="10">
        <v>36</v>
      </c>
      <c r="H24" s="10">
        <v>0</v>
      </c>
      <c r="I24" s="10"/>
      <c r="J24" s="10"/>
      <c r="K24" s="10"/>
      <c r="L24" s="8">
        <v>3</v>
      </c>
      <c r="M24" s="8"/>
      <c r="N24" s="8"/>
      <c r="O24" s="8"/>
      <c r="P24" s="8"/>
    </row>
    <row r="25" ht="44.15" customHeight="1" spans="1:16">
      <c r="A25" s="8"/>
      <c r="B25" s="8"/>
      <c r="C25" s="9" t="s">
        <v>139</v>
      </c>
      <c r="D25" s="10" t="s">
        <v>140</v>
      </c>
      <c r="E25" s="10">
        <v>3</v>
      </c>
      <c r="F25" s="10">
        <v>54</v>
      </c>
      <c r="G25" s="10">
        <v>36</v>
      </c>
      <c r="H25" s="10">
        <v>18</v>
      </c>
      <c r="I25" s="10"/>
      <c r="J25" s="10"/>
      <c r="K25" s="10"/>
      <c r="L25" s="10">
        <v>3</v>
      </c>
      <c r="M25" s="10"/>
      <c r="N25" s="10"/>
      <c r="O25" s="8"/>
      <c r="P25" s="8"/>
    </row>
    <row r="26" ht="44.15" customHeight="1" spans="1:16">
      <c r="A26" s="8"/>
      <c r="B26" s="8"/>
      <c r="C26" s="9" t="s">
        <v>141</v>
      </c>
      <c r="D26" s="10" t="s">
        <v>142</v>
      </c>
      <c r="E26" s="13">
        <v>3</v>
      </c>
      <c r="F26" s="13">
        <v>54</v>
      </c>
      <c r="G26" s="13">
        <v>54</v>
      </c>
      <c r="H26" s="13">
        <v>0</v>
      </c>
      <c r="I26" s="13"/>
      <c r="J26" s="13"/>
      <c r="K26" s="13"/>
      <c r="L26" s="13">
        <v>3</v>
      </c>
      <c r="M26" s="13"/>
      <c r="N26" s="13"/>
      <c r="O26" s="13"/>
      <c r="P26" s="13"/>
    </row>
    <row r="27" ht="34.4" customHeight="1" spans="1:16">
      <c r="A27" s="8"/>
      <c r="B27" s="8"/>
      <c r="C27" s="9" t="s">
        <v>143</v>
      </c>
      <c r="D27" s="10" t="s">
        <v>144</v>
      </c>
      <c r="E27" s="10">
        <v>2</v>
      </c>
      <c r="F27" s="10">
        <v>36</v>
      </c>
      <c r="G27" s="10">
        <v>36</v>
      </c>
      <c r="H27" s="10">
        <v>0</v>
      </c>
      <c r="I27" s="10"/>
      <c r="J27" s="10"/>
      <c r="K27" s="10"/>
      <c r="L27" s="3"/>
      <c r="M27" s="10">
        <v>3</v>
      </c>
      <c r="N27" s="10"/>
      <c r="O27" s="9"/>
      <c r="P27" s="8"/>
    </row>
    <row r="28" ht="34.4" customHeight="1" spans="1:16">
      <c r="A28" s="8"/>
      <c r="B28" s="8"/>
      <c r="C28" s="9" t="s">
        <v>145</v>
      </c>
      <c r="D28" s="10" t="s">
        <v>146</v>
      </c>
      <c r="E28" s="10">
        <v>2</v>
      </c>
      <c r="F28" s="10">
        <v>36</v>
      </c>
      <c r="G28" s="10">
        <v>36</v>
      </c>
      <c r="H28" s="10">
        <v>0</v>
      </c>
      <c r="I28" s="10"/>
      <c r="J28" s="10"/>
      <c r="K28" s="10"/>
      <c r="L28" s="10"/>
      <c r="M28" s="10">
        <v>3</v>
      </c>
      <c r="N28" s="10"/>
      <c r="O28" s="9"/>
      <c r="P28" s="8"/>
    </row>
    <row r="29" ht="34.4" customHeight="1" spans="1:16">
      <c r="A29" s="8"/>
      <c r="B29" s="8"/>
      <c r="C29" s="9" t="s">
        <v>147</v>
      </c>
      <c r="D29" s="10" t="s">
        <v>148</v>
      </c>
      <c r="E29" s="10">
        <v>2</v>
      </c>
      <c r="F29" s="10">
        <v>36</v>
      </c>
      <c r="G29" s="10">
        <v>36</v>
      </c>
      <c r="H29" s="10">
        <v>0</v>
      </c>
      <c r="I29" s="10"/>
      <c r="J29" s="10"/>
      <c r="K29" s="10"/>
      <c r="L29" s="10"/>
      <c r="M29" s="10">
        <v>3</v>
      </c>
      <c r="N29" s="10"/>
      <c r="O29" s="9"/>
      <c r="P29" s="8"/>
    </row>
    <row r="30" ht="34.4" customHeight="1" spans="1:16">
      <c r="A30" s="8"/>
      <c r="B30" s="8"/>
      <c r="C30" s="9" t="s">
        <v>149</v>
      </c>
      <c r="D30" s="10" t="s">
        <v>150</v>
      </c>
      <c r="E30" s="10">
        <v>2</v>
      </c>
      <c r="F30" s="10">
        <v>36</v>
      </c>
      <c r="G30" s="10">
        <v>18</v>
      </c>
      <c r="H30" s="10">
        <v>18</v>
      </c>
      <c r="I30" s="10"/>
      <c r="J30" s="10"/>
      <c r="K30" s="10"/>
      <c r="L30" s="10"/>
      <c r="M30" s="10"/>
      <c r="N30" s="10">
        <v>3</v>
      </c>
      <c r="O30" s="9"/>
      <c r="P30" s="8"/>
    </row>
    <row r="31" ht="15" customHeight="1" spans="1:16">
      <c r="A31" s="8"/>
      <c r="B31" s="8"/>
      <c r="C31" s="8" t="s">
        <v>42</v>
      </c>
      <c r="D31" s="8"/>
      <c r="E31" s="8">
        <f t="shared" ref="E31:P31" si="1">SUM(E17:E30)</f>
        <v>33</v>
      </c>
      <c r="F31" s="8">
        <f t="shared" si="1"/>
        <v>594</v>
      </c>
      <c r="G31" s="8">
        <f t="shared" si="1"/>
        <v>513</v>
      </c>
      <c r="H31" s="8">
        <f t="shared" si="1"/>
        <v>81</v>
      </c>
      <c r="I31" s="8">
        <f t="shared" si="1"/>
        <v>6</v>
      </c>
      <c r="J31" s="8">
        <f t="shared" si="1"/>
        <v>6</v>
      </c>
      <c r="K31" s="8">
        <f t="shared" si="1"/>
        <v>9</v>
      </c>
      <c r="L31" s="8">
        <f t="shared" si="1"/>
        <v>9</v>
      </c>
      <c r="M31" s="8">
        <f t="shared" si="1"/>
        <v>9</v>
      </c>
      <c r="N31" s="8">
        <f t="shared" si="1"/>
        <v>3</v>
      </c>
      <c r="O31" s="8">
        <f t="shared" si="1"/>
        <v>0</v>
      </c>
      <c r="P31" s="8">
        <f t="shared" si="1"/>
        <v>0</v>
      </c>
    </row>
    <row r="32" ht="43.5" customHeight="1" spans="1:16">
      <c r="A32" s="8"/>
      <c r="B32" s="8" t="s">
        <v>151</v>
      </c>
      <c r="C32" s="9" t="s">
        <v>152</v>
      </c>
      <c r="D32" s="10" t="s">
        <v>153</v>
      </c>
      <c r="E32" s="11">
        <v>1</v>
      </c>
      <c r="F32" s="10">
        <v>20</v>
      </c>
      <c r="G32" s="10">
        <v>20</v>
      </c>
      <c r="H32" s="8">
        <v>0</v>
      </c>
      <c r="I32" s="8">
        <v>3</v>
      </c>
      <c r="J32" s="8"/>
      <c r="K32" s="8"/>
      <c r="L32" s="8"/>
      <c r="M32" s="8"/>
      <c r="N32" s="8"/>
      <c r="O32" s="8"/>
      <c r="P32" s="8"/>
    </row>
    <row r="33" ht="40.4" customHeight="1" spans="1:16">
      <c r="A33" s="8"/>
      <c r="B33" s="8"/>
      <c r="C33" s="9" t="s">
        <v>154</v>
      </c>
      <c r="D33" s="10" t="s">
        <v>155</v>
      </c>
      <c r="E33" s="13">
        <v>2</v>
      </c>
      <c r="F33" s="13">
        <v>36</v>
      </c>
      <c r="G33" s="13">
        <v>18</v>
      </c>
      <c r="H33" s="13">
        <v>18</v>
      </c>
      <c r="I33" s="13"/>
      <c r="J33" s="13"/>
      <c r="K33" s="13">
        <v>3</v>
      </c>
      <c r="L33" s="13"/>
      <c r="M33" s="13"/>
      <c r="N33" s="13"/>
      <c r="O33" s="13"/>
      <c r="P33" s="13"/>
    </row>
    <row r="34" ht="40.4" customHeight="1" spans="1:16">
      <c r="A34" s="8"/>
      <c r="B34" s="8"/>
      <c r="C34" s="9" t="s">
        <v>156</v>
      </c>
      <c r="D34" s="10" t="s">
        <v>157</v>
      </c>
      <c r="E34" s="13">
        <v>2</v>
      </c>
      <c r="F34" s="13">
        <v>36</v>
      </c>
      <c r="G34" s="13">
        <v>18</v>
      </c>
      <c r="H34" s="13">
        <v>18</v>
      </c>
      <c r="I34" s="13"/>
      <c r="J34" s="13"/>
      <c r="K34" s="13"/>
      <c r="L34" s="13">
        <v>3</v>
      </c>
      <c r="M34" s="13"/>
      <c r="N34" s="13"/>
      <c r="O34" s="13"/>
      <c r="P34" s="13"/>
    </row>
    <row r="35" ht="41.5" customHeight="1" spans="1:16">
      <c r="A35" s="8"/>
      <c r="B35" s="8"/>
      <c r="C35" s="9" t="s">
        <v>162</v>
      </c>
      <c r="D35" s="10" t="s">
        <v>163</v>
      </c>
      <c r="E35" s="13">
        <v>2</v>
      </c>
      <c r="F35" s="13">
        <v>36</v>
      </c>
      <c r="G35" s="13">
        <v>12</v>
      </c>
      <c r="H35" s="13">
        <v>24</v>
      </c>
      <c r="I35" s="15"/>
      <c r="J35" s="15"/>
      <c r="K35" s="15"/>
      <c r="L35" s="13">
        <v>2</v>
      </c>
      <c r="M35" s="15"/>
      <c r="N35" s="15"/>
      <c r="O35" s="13"/>
      <c r="P35" s="13"/>
    </row>
    <row r="36" ht="41.5" customHeight="1" spans="1:16">
      <c r="A36" s="8"/>
      <c r="B36" s="8"/>
      <c r="C36" s="9" t="s">
        <v>158</v>
      </c>
      <c r="D36" s="10" t="s">
        <v>159</v>
      </c>
      <c r="E36" s="12">
        <v>2</v>
      </c>
      <c r="F36" s="12">
        <v>36</v>
      </c>
      <c r="G36" s="12">
        <v>18</v>
      </c>
      <c r="H36" s="12">
        <v>18</v>
      </c>
      <c r="I36" s="12"/>
      <c r="J36" s="12"/>
      <c r="K36" s="12"/>
      <c r="L36" s="12">
        <v>3</v>
      </c>
      <c r="M36" s="8"/>
      <c r="N36" s="8"/>
      <c r="O36" s="8"/>
      <c r="P36" s="8"/>
    </row>
    <row r="37" ht="41.9" customHeight="1" spans="1:16">
      <c r="A37" s="8"/>
      <c r="B37" s="8"/>
      <c r="C37" s="9" t="s">
        <v>175</v>
      </c>
      <c r="D37" s="10" t="s">
        <v>176</v>
      </c>
      <c r="E37" s="13">
        <v>2</v>
      </c>
      <c r="F37" s="13">
        <v>36</v>
      </c>
      <c r="G37" s="13">
        <v>18</v>
      </c>
      <c r="H37" s="13">
        <v>18</v>
      </c>
      <c r="I37" s="13"/>
      <c r="J37" s="13"/>
      <c r="K37" s="13"/>
      <c r="L37" s="3"/>
      <c r="M37" s="13"/>
      <c r="N37" s="13">
        <v>3</v>
      </c>
      <c r="O37" s="13"/>
      <c r="P37" s="13"/>
    </row>
    <row r="38" ht="41.9" customHeight="1" spans="1:16">
      <c r="A38" s="8"/>
      <c r="B38" s="8"/>
      <c r="C38" s="9" t="s">
        <v>164</v>
      </c>
      <c r="D38" s="10" t="s">
        <v>165</v>
      </c>
      <c r="E38" s="13">
        <v>2</v>
      </c>
      <c r="F38" s="13">
        <v>36</v>
      </c>
      <c r="G38" s="13">
        <v>18</v>
      </c>
      <c r="H38" s="13">
        <v>18</v>
      </c>
      <c r="I38" s="13"/>
      <c r="J38" s="13"/>
      <c r="K38" s="16"/>
      <c r="L38" s="13"/>
      <c r="M38" s="13">
        <v>2</v>
      </c>
      <c r="N38" s="13"/>
      <c r="O38" s="13"/>
      <c r="P38" s="13"/>
    </row>
    <row r="39" ht="41.9" customHeight="1" spans="1:16">
      <c r="A39" s="8"/>
      <c r="B39" s="8"/>
      <c r="C39" s="10" t="s">
        <v>166</v>
      </c>
      <c r="D39" s="10" t="s">
        <v>167</v>
      </c>
      <c r="E39" s="13">
        <v>2</v>
      </c>
      <c r="F39" s="13">
        <v>36</v>
      </c>
      <c r="G39" s="13">
        <v>18</v>
      </c>
      <c r="H39" s="13">
        <v>18</v>
      </c>
      <c r="I39" s="8"/>
      <c r="J39" s="8"/>
      <c r="K39" s="16"/>
      <c r="L39" s="13"/>
      <c r="M39" s="8">
        <v>3</v>
      </c>
      <c r="N39" s="13"/>
      <c r="O39" s="13"/>
      <c r="P39" s="13"/>
    </row>
    <row r="40" ht="47.5" customHeight="1" spans="1:16">
      <c r="A40" s="8"/>
      <c r="B40" s="8"/>
      <c r="C40" s="9" t="s">
        <v>160</v>
      </c>
      <c r="D40" s="10" t="s">
        <v>161</v>
      </c>
      <c r="E40" s="13">
        <v>2</v>
      </c>
      <c r="F40" s="13">
        <v>36</v>
      </c>
      <c r="G40" s="13">
        <v>18</v>
      </c>
      <c r="H40" s="13">
        <v>18</v>
      </c>
      <c r="I40" s="13"/>
      <c r="J40" s="13"/>
      <c r="K40" s="13"/>
      <c r="L40" s="13"/>
      <c r="M40" s="13">
        <v>3</v>
      </c>
      <c r="N40" s="13"/>
      <c r="O40" s="13"/>
      <c r="P40" s="13"/>
    </row>
    <row r="41" ht="35.15" customHeight="1" spans="1:16">
      <c r="A41" s="8"/>
      <c r="B41" s="8"/>
      <c r="C41" s="9" t="s">
        <v>168</v>
      </c>
      <c r="D41" s="10" t="s">
        <v>169</v>
      </c>
      <c r="E41" s="13">
        <v>2</v>
      </c>
      <c r="F41" s="13">
        <v>36</v>
      </c>
      <c r="G41" s="13">
        <v>36</v>
      </c>
      <c r="H41" s="13">
        <v>0</v>
      </c>
      <c r="I41" s="13"/>
      <c r="J41" s="13"/>
      <c r="K41" s="13"/>
      <c r="L41" s="13"/>
      <c r="M41" s="13">
        <v>3</v>
      </c>
      <c r="N41" s="13"/>
      <c r="O41" s="13"/>
      <c r="P41" s="13"/>
    </row>
    <row r="42" ht="47.5" customHeight="1" spans="1:17">
      <c r="A42" s="8"/>
      <c r="B42" s="8"/>
      <c r="C42" s="9" t="s">
        <v>170</v>
      </c>
      <c r="D42" s="10" t="s">
        <v>171</v>
      </c>
      <c r="E42" s="13">
        <v>2</v>
      </c>
      <c r="F42" s="13">
        <v>36</v>
      </c>
      <c r="G42" s="13">
        <v>18</v>
      </c>
      <c r="H42" s="13">
        <v>18</v>
      </c>
      <c r="I42" s="13"/>
      <c r="J42" s="13"/>
      <c r="K42" s="13"/>
      <c r="L42" s="13"/>
      <c r="M42" s="13">
        <v>3</v>
      </c>
      <c r="N42" s="13"/>
      <c r="O42" s="13"/>
      <c r="P42" s="13"/>
      <c r="Q42" s="18"/>
    </row>
    <row r="43" ht="47.5" customHeight="1" spans="1:17">
      <c r="A43" s="8"/>
      <c r="B43" s="8"/>
      <c r="C43" s="9" t="s">
        <v>172</v>
      </c>
      <c r="D43" s="10" t="s">
        <v>173</v>
      </c>
      <c r="E43" s="13">
        <v>1</v>
      </c>
      <c r="F43" s="10">
        <v>20</v>
      </c>
      <c r="G43" s="13">
        <v>0</v>
      </c>
      <c r="H43" s="10">
        <v>20</v>
      </c>
      <c r="I43" s="13"/>
      <c r="J43" s="13"/>
      <c r="K43" s="13"/>
      <c r="L43" s="13"/>
      <c r="M43" s="13" t="s">
        <v>174</v>
      </c>
      <c r="N43" s="13"/>
      <c r="O43" s="13"/>
      <c r="P43" s="13"/>
      <c r="Q43" s="18"/>
    </row>
    <row r="44" ht="47.5" customHeight="1" spans="1:16">
      <c r="A44" s="8"/>
      <c r="B44" s="8"/>
      <c r="C44" s="9" t="s">
        <v>177</v>
      </c>
      <c r="D44" s="10" t="s">
        <v>178</v>
      </c>
      <c r="E44" s="13">
        <v>2</v>
      </c>
      <c r="F44" s="13">
        <v>36</v>
      </c>
      <c r="G44" s="13">
        <v>36</v>
      </c>
      <c r="H44" s="13">
        <v>0</v>
      </c>
      <c r="I44" s="13"/>
      <c r="J44" s="13"/>
      <c r="K44" s="13"/>
      <c r="L44" s="13"/>
      <c r="M44" s="13"/>
      <c r="N44" s="13">
        <v>3</v>
      </c>
      <c r="O44" s="13"/>
      <c r="P44" s="13"/>
    </row>
    <row r="45" ht="54.65" customHeight="1" spans="1:16">
      <c r="A45" s="8"/>
      <c r="B45" s="8"/>
      <c r="C45" s="9" t="s">
        <v>179</v>
      </c>
      <c r="D45" s="10" t="s">
        <v>180</v>
      </c>
      <c r="E45" s="13">
        <v>2</v>
      </c>
      <c r="F45" s="13">
        <v>36</v>
      </c>
      <c r="G45" s="13">
        <v>18</v>
      </c>
      <c r="H45" s="13">
        <v>18</v>
      </c>
      <c r="I45" s="13"/>
      <c r="J45" s="13"/>
      <c r="K45" s="13"/>
      <c r="L45" s="13"/>
      <c r="M45" s="13"/>
      <c r="N45" s="13">
        <v>3</v>
      </c>
      <c r="O45" s="13"/>
      <c r="P45" s="13"/>
    </row>
    <row r="46" ht="39.65" customHeight="1" spans="1:16">
      <c r="A46" s="8"/>
      <c r="B46" s="8"/>
      <c r="C46" s="9" t="s">
        <v>181</v>
      </c>
      <c r="D46" s="10" t="s">
        <v>182</v>
      </c>
      <c r="E46" s="13">
        <v>2</v>
      </c>
      <c r="F46" s="13">
        <v>36</v>
      </c>
      <c r="G46" s="13">
        <v>18</v>
      </c>
      <c r="H46" s="13">
        <v>18</v>
      </c>
      <c r="I46" s="13"/>
      <c r="J46" s="13"/>
      <c r="K46" s="13"/>
      <c r="L46" s="13"/>
      <c r="M46" s="13"/>
      <c r="N46" s="13">
        <v>3</v>
      </c>
      <c r="O46" s="13"/>
      <c r="P46" s="13"/>
    </row>
    <row r="47" ht="39.65" customHeight="1" spans="1:16">
      <c r="A47" s="8"/>
      <c r="B47" s="8"/>
      <c r="C47" s="9" t="s">
        <v>183</v>
      </c>
      <c r="D47" s="10" t="s">
        <v>184</v>
      </c>
      <c r="E47" s="13">
        <v>2</v>
      </c>
      <c r="F47" s="13">
        <v>36</v>
      </c>
      <c r="G47" s="13">
        <v>18</v>
      </c>
      <c r="H47" s="13">
        <v>18</v>
      </c>
      <c r="I47" s="13"/>
      <c r="J47" s="13"/>
      <c r="K47" s="13"/>
      <c r="L47" s="13"/>
      <c r="M47" s="13"/>
      <c r="N47" s="13">
        <v>3</v>
      </c>
      <c r="O47" s="13"/>
      <c r="P47" s="13"/>
    </row>
    <row r="48" ht="39.65" customHeight="1" spans="1:16">
      <c r="A48" s="8"/>
      <c r="B48" s="8"/>
      <c r="C48" s="9" t="s">
        <v>185</v>
      </c>
      <c r="D48" s="10" t="s">
        <v>186</v>
      </c>
      <c r="E48" s="13">
        <v>2</v>
      </c>
      <c r="F48" s="13">
        <v>36</v>
      </c>
      <c r="G48" s="13">
        <v>18</v>
      </c>
      <c r="H48" s="13">
        <v>18</v>
      </c>
      <c r="I48" s="13"/>
      <c r="J48" s="13"/>
      <c r="K48" s="13"/>
      <c r="L48" s="13"/>
      <c r="M48" s="13"/>
      <c r="N48" s="13">
        <v>3</v>
      </c>
      <c r="O48" s="13"/>
      <c r="P48" s="13"/>
    </row>
    <row r="49" ht="39.65" customHeight="1" spans="1:16">
      <c r="A49" s="8"/>
      <c r="B49" s="8"/>
      <c r="C49" s="9" t="s">
        <v>187</v>
      </c>
      <c r="D49" s="10" t="s">
        <v>188</v>
      </c>
      <c r="E49" s="13">
        <v>2</v>
      </c>
      <c r="F49" s="13">
        <v>36</v>
      </c>
      <c r="G49" s="13">
        <v>18</v>
      </c>
      <c r="H49" s="13">
        <v>18</v>
      </c>
      <c r="I49" s="8"/>
      <c r="J49" s="8"/>
      <c r="K49" s="8"/>
      <c r="L49" s="8"/>
      <c r="M49" s="8"/>
      <c r="N49" s="8">
        <v>3</v>
      </c>
      <c r="O49" s="16"/>
      <c r="P49" s="16"/>
    </row>
    <row r="50" ht="39.65" customHeight="1" spans="1:16">
      <c r="A50" s="8"/>
      <c r="B50" s="8"/>
      <c r="C50" s="9" t="s">
        <v>189</v>
      </c>
      <c r="D50" s="10" t="s">
        <v>190</v>
      </c>
      <c r="E50" s="13">
        <v>1</v>
      </c>
      <c r="F50" s="10">
        <v>20</v>
      </c>
      <c r="G50" s="13">
        <v>0</v>
      </c>
      <c r="H50" s="10">
        <v>20</v>
      </c>
      <c r="I50" s="13"/>
      <c r="J50" s="13"/>
      <c r="K50" s="13"/>
      <c r="L50" s="13"/>
      <c r="M50" s="13"/>
      <c r="N50" s="13"/>
      <c r="O50" s="13" t="s">
        <v>174</v>
      </c>
      <c r="P50" s="13"/>
    </row>
    <row r="51" ht="15" customHeight="1" spans="1:16">
      <c r="A51" s="8"/>
      <c r="B51" s="8"/>
      <c r="C51" s="14" t="s">
        <v>42</v>
      </c>
      <c r="D51" s="14"/>
      <c r="E51" s="8">
        <f t="shared" ref="E51:P51" si="2">SUM(E32:E50)</f>
        <v>35</v>
      </c>
      <c r="F51" s="8">
        <f t="shared" si="2"/>
        <v>636</v>
      </c>
      <c r="G51" s="8">
        <f t="shared" si="2"/>
        <v>338</v>
      </c>
      <c r="H51" s="8">
        <f t="shared" si="2"/>
        <v>298</v>
      </c>
      <c r="I51" s="8">
        <f t="shared" si="2"/>
        <v>3</v>
      </c>
      <c r="J51" s="8">
        <f t="shared" si="2"/>
        <v>0</v>
      </c>
      <c r="K51" s="8">
        <f t="shared" si="2"/>
        <v>3</v>
      </c>
      <c r="L51" s="8">
        <f t="shared" si="2"/>
        <v>8</v>
      </c>
      <c r="M51" s="8">
        <f t="shared" si="2"/>
        <v>14</v>
      </c>
      <c r="N51" s="8">
        <f t="shared" si="2"/>
        <v>21</v>
      </c>
      <c r="O51" s="8">
        <f t="shared" si="2"/>
        <v>0</v>
      </c>
      <c r="P51" s="8">
        <f t="shared" si="2"/>
        <v>0</v>
      </c>
    </row>
    <row r="52" ht="52" customHeight="1" spans="1:16">
      <c r="A52" s="8"/>
      <c r="B52" s="8" t="s">
        <v>268</v>
      </c>
      <c r="C52" s="9" t="s">
        <v>192</v>
      </c>
      <c r="D52" s="10" t="s">
        <v>193</v>
      </c>
      <c r="E52" s="10">
        <v>1</v>
      </c>
      <c r="F52" s="10">
        <v>20</v>
      </c>
      <c r="G52" s="8">
        <v>0</v>
      </c>
      <c r="H52" s="10">
        <v>20</v>
      </c>
      <c r="I52" s="8">
        <v>2</v>
      </c>
      <c r="J52" s="8"/>
      <c r="K52" s="8"/>
      <c r="L52" s="8"/>
      <c r="M52" s="8"/>
      <c r="N52" s="8"/>
      <c r="O52" s="8"/>
      <c r="P52" s="8"/>
    </row>
    <row r="53" ht="34" customHeight="1" spans="1:16">
      <c r="A53" s="8"/>
      <c r="B53" s="8"/>
      <c r="C53" s="9" t="s">
        <v>194</v>
      </c>
      <c r="D53" s="10" t="s">
        <v>195</v>
      </c>
      <c r="E53" s="10">
        <v>2</v>
      </c>
      <c r="F53" s="10">
        <v>40</v>
      </c>
      <c r="G53" s="10">
        <v>0</v>
      </c>
      <c r="H53" s="10">
        <v>40</v>
      </c>
      <c r="I53" s="10"/>
      <c r="J53" s="10"/>
      <c r="K53" s="10">
        <v>3</v>
      </c>
      <c r="L53" s="8"/>
      <c r="M53" s="8"/>
      <c r="N53" s="8"/>
      <c r="O53" s="8"/>
      <c r="P53" s="8"/>
    </row>
    <row r="54" ht="58" customHeight="1" spans="1:16">
      <c r="A54" s="8"/>
      <c r="B54" s="8"/>
      <c r="C54" s="9" t="s">
        <v>196</v>
      </c>
      <c r="D54" s="10" t="s">
        <v>197</v>
      </c>
      <c r="E54" s="10">
        <v>1</v>
      </c>
      <c r="F54" s="10">
        <v>20</v>
      </c>
      <c r="G54" s="8">
        <v>0</v>
      </c>
      <c r="H54" s="10">
        <v>20</v>
      </c>
      <c r="I54" s="16"/>
      <c r="J54" s="16"/>
      <c r="K54" s="10">
        <v>3</v>
      </c>
      <c r="L54" s="8"/>
      <c r="M54" s="8"/>
      <c r="N54" s="8"/>
      <c r="O54" s="8"/>
      <c r="P54" s="8"/>
    </row>
    <row r="55" ht="52" customHeight="1" spans="1:16">
      <c r="A55" s="8"/>
      <c r="B55" s="8"/>
      <c r="C55" s="9" t="s">
        <v>200</v>
      </c>
      <c r="D55" s="10" t="s">
        <v>201</v>
      </c>
      <c r="E55" s="10">
        <v>1</v>
      </c>
      <c r="F55" s="10">
        <v>20</v>
      </c>
      <c r="G55" s="8">
        <v>0</v>
      </c>
      <c r="H55" s="10">
        <v>20</v>
      </c>
      <c r="I55" s="8"/>
      <c r="J55" s="8"/>
      <c r="K55" s="8"/>
      <c r="L55" s="8">
        <v>3</v>
      </c>
      <c r="M55" s="8"/>
      <c r="N55" s="8"/>
      <c r="O55" s="8"/>
      <c r="P55" s="8"/>
    </row>
    <row r="56" ht="52" customHeight="1" spans="1:16">
      <c r="A56" s="8"/>
      <c r="B56" s="8"/>
      <c r="C56" s="9" t="s">
        <v>198</v>
      </c>
      <c r="D56" s="10" t="s">
        <v>199</v>
      </c>
      <c r="E56" s="10">
        <v>1</v>
      </c>
      <c r="F56" s="10">
        <v>20</v>
      </c>
      <c r="G56" s="8">
        <v>0</v>
      </c>
      <c r="H56" s="10">
        <v>20</v>
      </c>
      <c r="I56" s="8"/>
      <c r="J56" s="8"/>
      <c r="K56" s="8">
        <v>3</v>
      </c>
      <c r="L56" s="8"/>
      <c r="M56" s="8"/>
      <c r="N56" s="8"/>
      <c r="O56" s="8"/>
      <c r="P56" s="8"/>
    </row>
    <row r="57" ht="52" customHeight="1" spans="1:16">
      <c r="A57" s="8"/>
      <c r="B57" s="8"/>
      <c r="C57" s="9" t="s">
        <v>202</v>
      </c>
      <c r="D57" s="10" t="s">
        <v>203</v>
      </c>
      <c r="E57" s="10">
        <v>2</v>
      </c>
      <c r="F57" s="10">
        <v>40</v>
      </c>
      <c r="G57" s="8">
        <v>0</v>
      </c>
      <c r="H57" s="10">
        <v>40</v>
      </c>
      <c r="I57" s="8"/>
      <c r="J57" s="8"/>
      <c r="K57" s="8"/>
      <c r="L57" s="8">
        <v>3</v>
      </c>
      <c r="M57" s="8"/>
      <c r="N57" s="8"/>
      <c r="O57" s="8"/>
      <c r="P57" s="8"/>
    </row>
    <row r="58" ht="42" customHeight="1" spans="1:16">
      <c r="A58" s="8"/>
      <c r="B58" s="8"/>
      <c r="C58" s="9" t="s">
        <v>204</v>
      </c>
      <c r="D58" s="10" t="s">
        <v>205</v>
      </c>
      <c r="E58" s="10">
        <v>1</v>
      </c>
      <c r="F58" s="8">
        <v>20</v>
      </c>
      <c r="G58" s="8">
        <v>0</v>
      </c>
      <c r="H58" s="8">
        <v>20</v>
      </c>
      <c r="I58" s="16"/>
      <c r="J58" s="16"/>
      <c r="K58" s="16"/>
      <c r="L58" s="3"/>
      <c r="M58" s="8">
        <v>3</v>
      </c>
      <c r="N58" s="8"/>
      <c r="O58" s="8"/>
      <c r="P58" s="8"/>
    </row>
    <row r="59" ht="42" customHeight="1" spans="1:16">
      <c r="A59" s="8"/>
      <c r="B59" s="8"/>
      <c r="C59" s="9" t="s">
        <v>206</v>
      </c>
      <c r="D59" s="10" t="s">
        <v>207</v>
      </c>
      <c r="E59" s="10">
        <v>1</v>
      </c>
      <c r="F59" s="10">
        <v>20</v>
      </c>
      <c r="G59" s="10">
        <v>0</v>
      </c>
      <c r="H59" s="10">
        <v>20</v>
      </c>
      <c r="I59" s="10"/>
      <c r="J59" s="10"/>
      <c r="K59" s="10"/>
      <c r="L59" s="10"/>
      <c r="M59" s="10">
        <v>3</v>
      </c>
      <c r="N59" s="10"/>
      <c r="O59" s="10"/>
      <c r="P59" s="8"/>
    </row>
    <row r="60" ht="42" customHeight="1" spans="1:16">
      <c r="A60" s="8"/>
      <c r="B60" s="8"/>
      <c r="C60" s="9" t="s">
        <v>208</v>
      </c>
      <c r="D60" s="10" t="s">
        <v>209</v>
      </c>
      <c r="E60" s="10">
        <v>1</v>
      </c>
      <c r="F60" s="10">
        <v>20</v>
      </c>
      <c r="G60" s="10">
        <v>0</v>
      </c>
      <c r="H60" s="10">
        <v>20</v>
      </c>
      <c r="I60" s="10"/>
      <c r="J60" s="10"/>
      <c r="K60" s="10"/>
      <c r="L60" s="10"/>
      <c r="M60" s="10">
        <v>3</v>
      </c>
      <c r="N60" s="10"/>
      <c r="O60" s="10"/>
      <c r="P60" s="8"/>
    </row>
    <row r="61" ht="42" customHeight="1" spans="1:16">
      <c r="A61" s="8"/>
      <c r="B61" s="8"/>
      <c r="C61" s="9" t="s">
        <v>210</v>
      </c>
      <c r="D61" s="10" t="s">
        <v>211</v>
      </c>
      <c r="E61" s="10">
        <v>2</v>
      </c>
      <c r="F61" s="10">
        <v>40</v>
      </c>
      <c r="G61" s="10">
        <v>0</v>
      </c>
      <c r="H61" s="10">
        <v>40</v>
      </c>
      <c r="I61" s="10"/>
      <c r="J61" s="10"/>
      <c r="K61" s="10"/>
      <c r="L61" s="10"/>
      <c r="M61" s="10"/>
      <c r="N61" s="10" t="s">
        <v>212</v>
      </c>
      <c r="O61" s="10"/>
      <c r="P61" s="16"/>
    </row>
    <row r="62" ht="42" customHeight="1" spans="1:16">
      <c r="A62" s="8"/>
      <c r="B62" s="8"/>
      <c r="C62" s="9" t="s">
        <v>213</v>
      </c>
      <c r="D62" s="10" t="s">
        <v>214</v>
      </c>
      <c r="E62" s="10">
        <v>2</v>
      </c>
      <c r="F62" s="10">
        <v>40</v>
      </c>
      <c r="G62" s="10">
        <v>0</v>
      </c>
      <c r="H62" s="10">
        <v>40</v>
      </c>
      <c r="I62" s="10"/>
      <c r="J62" s="10"/>
      <c r="K62" s="10"/>
      <c r="L62" s="10"/>
      <c r="M62" s="10"/>
      <c r="N62" s="10"/>
      <c r="O62" s="10" t="s">
        <v>212</v>
      </c>
      <c r="P62" s="8"/>
    </row>
    <row r="63" ht="42" customHeight="1" spans="1:16">
      <c r="A63" s="8"/>
      <c r="B63" s="8"/>
      <c r="C63" s="9" t="s">
        <v>215</v>
      </c>
      <c r="D63" s="10" t="s">
        <v>216</v>
      </c>
      <c r="E63" s="10">
        <v>1</v>
      </c>
      <c r="F63" s="10">
        <v>24</v>
      </c>
      <c r="G63" s="10"/>
      <c r="H63" s="10">
        <v>24</v>
      </c>
      <c r="I63" s="10"/>
      <c r="J63" s="10"/>
      <c r="K63" s="10"/>
      <c r="L63" s="10"/>
      <c r="M63" s="10"/>
      <c r="N63" s="10"/>
      <c r="O63" s="10" t="s">
        <v>174</v>
      </c>
      <c r="P63" s="8"/>
    </row>
    <row r="64" ht="42" customHeight="1" spans="1:16">
      <c r="A64" s="8"/>
      <c r="B64" s="8"/>
      <c r="C64" s="9" t="s">
        <v>217</v>
      </c>
      <c r="D64" s="10" t="s">
        <v>218</v>
      </c>
      <c r="E64" s="10">
        <v>2</v>
      </c>
      <c r="F64" s="8">
        <v>48</v>
      </c>
      <c r="G64" s="8">
        <v>0</v>
      </c>
      <c r="H64" s="8">
        <v>40</v>
      </c>
      <c r="I64" s="10"/>
      <c r="J64" s="10"/>
      <c r="K64" s="10"/>
      <c r="L64" s="10"/>
      <c r="M64" s="10"/>
      <c r="N64" s="10" t="s">
        <v>212</v>
      </c>
      <c r="O64" s="3"/>
      <c r="P64" s="8"/>
    </row>
    <row r="65" ht="32.5" customHeight="1" spans="1:16">
      <c r="A65" s="8"/>
      <c r="B65" s="8"/>
      <c r="C65" s="9" t="s">
        <v>219</v>
      </c>
      <c r="D65" s="10" t="s">
        <v>220</v>
      </c>
      <c r="E65" s="10">
        <v>2</v>
      </c>
      <c r="F65" s="10">
        <v>40</v>
      </c>
      <c r="G65" s="8">
        <v>0</v>
      </c>
      <c r="H65" s="10">
        <v>40</v>
      </c>
      <c r="I65" s="10"/>
      <c r="J65" s="10"/>
      <c r="K65" s="10"/>
      <c r="L65" s="10"/>
      <c r="M65" s="10"/>
      <c r="N65" s="10"/>
      <c r="O65" s="10" t="s">
        <v>212</v>
      </c>
      <c r="P65" s="8"/>
    </row>
    <row r="66" ht="32.5" customHeight="1" spans="1:16">
      <c r="A66" s="19"/>
      <c r="B66" s="19"/>
      <c r="C66" s="20" t="s">
        <v>221</v>
      </c>
      <c r="D66" s="21" t="s">
        <v>222</v>
      </c>
      <c r="E66" s="22">
        <v>12</v>
      </c>
      <c r="F66" s="22">
        <v>240</v>
      </c>
      <c r="G66" s="22">
        <v>0</v>
      </c>
      <c r="H66" s="22">
        <v>240</v>
      </c>
      <c r="I66" s="22"/>
      <c r="J66" s="22"/>
      <c r="K66" s="22"/>
      <c r="L66" s="22"/>
      <c r="M66" s="22"/>
      <c r="N66" s="22"/>
      <c r="O66" s="22" t="s">
        <v>223</v>
      </c>
      <c r="P66" s="22"/>
    </row>
    <row r="67" ht="15" customHeight="1" spans="1:16">
      <c r="A67" s="23"/>
      <c r="B67" s="23"/>
      <c r="C67" s="24" t="s">
        <v>42</v>
      </c>
      <c r="D67" s="24"/>
      <c r="E67" s="25">
        <f t="shared" ref="E67:O67" si="3">SUM(E52:E66)</f>
        <v>32</v>
      </c>
      <c r="F67" s="25">
        <f t="shared" si="3"/>
        <v>652</v>
      </c>
      <c r="G67" s="25">
        <f t="shared" si="3"/>
        <v>0</v>
      </c>
      <c r="H67" s="25">
        <f t="shared" si="3"/>
        <v>644</v>
      </c>
      <c r="I67" s="25">
        <f t="shared" si="3"/>
        <v>2</v>
      </c>
      <c r="J67" s="25">
        <f t="shared" si="3"/>
        <v>0</v>
      </c>
      <c r="K67" s="25">
        <f t="shared" si="3"/>
        <v>9</v>
      </c>
      <c r="L67" s="25">
        <f t="shared" si="3"/>
        <v>6</v>
      </c>
      <c r="M67" s="25">
        <f t="shared" si="3"/>
        <v>9</v>
      </c>
      <c r="N67" s="25">
        <f t="shared" si="3"/>
        <v>0</v>
      </c>
      <c r="O67" s="25">
        <f t="shared" si="3"/>
        <v>0</v>
      </c>
      <c r="P67" s="27"/>
    </row>
    <row r="69" spans="1:16">
      <c r="A69" s="26" t="s">
        <v>278</v>
      </c>
      <c r="B69" s="26"/>
      <c r="C69" s="26"/>
      <c r="D69" s="26"/>
      <c r="E69" s="26"/>
      <c r="F69" s="26"/>
      <c r="G69" s="26"/>
      <c r="H69" s="26"/>
      <c r="I69" s="26"/>
      <c r="J69" s="26"/>
      <c r="K69" s="26"/>
      <c r="L69" s="26"/>
      <c r="M69" s="26"/>
      <c r="N69" s="26"/>
      <c r="O69" s="26"/>
      <c r="P69" s="26"/>
    </row>
    <row r="70" spans="1:16">
      <c r="A70" s="26"/>
      <c r="B70" s="26"/>
      <c r="C70" s="26"/>
      <c r="D70" s="26"/>
      <c r="E70" s="26"/>
      <c r="F70" s="26"/>
      <c r="G70" s="26"/>
      <c r="H70" s="26"/>
      <c r="I70" s="26"/>
      <c r="J70" s="26"/>
      <c r="K70" s="26"/>
      <c r="L70" s="26"/>
      <c r="M70" s="26"/>
      <c r="N70" s="26"/>
      <c r="O70" s="26"/>
      <c r="P70" s="26"/>
    </row>
    <row r="71" spans="1:16">
      <c r="A71" s="26"/>
      <c r="B71" s="26"/>
      <c r="C71" s="26"/>
      <c r="D71" s="26"/>
      <c r="E71" s="26"/>
      <c r="F71" s="26"/>
      <c r="G71" s="26"/>
      <c r="H71" s="26"/>
      <c r="I71" s="26"/>
      <c r="J71" s="26"/>
      <c r="K71" s="26"/>
      <c r="L71" s="26"/>
      <c r="M71" s="26"/>
      <c r="N71" s="26"/>
      <c r="O71" s="26"/>
      <c r="P71" s="26"/>
    </row>
  </sheetData>
  <mergeCells count="24">
    <mergeCell ref="A2:P2"/>
    <mergeCell ref="A4:P4"/>
    <mergeCell ref="E5:H5"/>
    <mergeCell ref="I5:P5"/>
    <mergeCell ref="I6:J6"/>
    <mergeCell ref="K6:L6"/>
    <mergeCell ref="M6:N6"/>
    <mergeCell ref="O6:P6"/>
    <mergeCell ref="C31:D31"/>
    <mergeCell ref="C51:D51"/>
    <mergeCell ref="C67:D67"/>
    <mergeCell ref="A8:A66"/>
    <mergeCell ref="B8:B16"/>
    <mergeCell ref="B17:B31"/>
    <mergeCell ref="B32:B51"/>
    <mergeCell ref="B52:B66"/>
    <mergeCell ref="C5:C7"/>
    <mergeCell ref="D5:D7"/>
    <mergeCell ref="E6:E7"/>
    <mergeCell ref="F6:F7"/>
    <mergeCell ref="G6:G7"/>
    <mergeCell ref="H6:H7"/>
    <mergeCell ref="A69:P71"/>
    <mergeCell ref="A5:B7"/>
  </mergeCells>
  <hyperlinks>
    <hyperlink ref="D39" r:id="rId1" display="Web Programming Technology"/>
    <hyperlink ref="D44" r:id="rId2" display="Big Data and Cloud Computing"/>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1"/>
  <sheetViews>
    <sheetView workbookViewId="0">
      <selection activeCell="H16" sqref="H16"/>
    </sheetView>
  </sheetViews>
  <sheetFormatPr defaultColWidth="9" defaultRowHeight="13.5"/>
  <cols>
    <col min="1" max="4" width="7.45" customWidth="1"/>
    <col min="5" max="6" width="4.45" style="1" customWidth="1"/>
    <col min="7" max="16" width="4.45" customWidth="1"/>
  </cols>
  <sheetData>
    <row r="1" ht="14.25" spans="1:16">
      <c r="A1" s="2" t="s">
        <v>273</v>
      </c>
      <c r="B1" s="3"/>
      <c r="C1" s="3"/>
      <c r="D1" s="3"/>
      <c r="E1" s="4"/>
      <c r="F1" s="4"/>
      <c r="G1" s="3"/>
      <c r="H1" s="3"/>
      <c r="I1" s="3"/>
      <c r="J1" s="3"/>
      <c r="K1" s="3"/>
      <c r="L1" s="3"/>
      <c r="M1" s="3"/>
      <c r="N1" s="3"/>
      <c r="O1" s="3"/>
      <c r="P1" s="3"/>
    </row>
    <row r="2" ht="20.25" spans="1:16">
      <c r="A2" s="5" t="s">
        <v>274</v>
      </c>
      <c r="B2" s="5"/>
      <c r="C2" s="5"/>
      <c r="D2" s="5"/>
      <c r="E2" s="5"/>
      <c r="F2" s="5"/>
      <c r="G2" s="5"/>
      <c r="H2" s="5"/>
      <c r="I2" s="5"/>
      <c r="J2" s="5"/>
      <c r="K2" s="5"/>
      <c r="L2" s="5"/>
      <c r="M2" s="5"/>
      <c r="N2" s="5"/>
      <c r="O2" s="5"/>
      <c r="P2" s="5"/>
    </row>
    <row r="3" ht="14.25" spans="1:16">
      <c r="A3" s="2" t="s">
        <v>279</v>
      </c>
      <c r="B3" s="3"/>
      <c r="C3" s="3"/>
      <c r="D3" s="3"/>
      <c r="E3" s="4"/>
      <c r="F3" s="4"/>
      <c r="G3" s="3"/>
      <c r="H3" s="3"/>
      <c r="I3" s="3"/>
      <c r="J3" s="3"/>
      <c r="K3" s="3"/>
      <c r="L3" s="3"/>
      <c r="M3" s="3"/>
      <c r="N3" s="3"/>
      <c r="O3" s="3"/>
      <c r="P3" s="3"/>
    </row>
    <row r="4" ht="14.25" spans="1:16">
      <c r="A4" s="6" t="s">
        <v>280</v>
      </c>
      <c r="B4" s="6"/>
      <c r="C4" s="6"/>
      <c r="D4" s="6"/>
      <c r="E4" s="6"/>
      <c r="F4" s="6"/>
      <c r="G4" s="6"/>
      <c r="H4" s="6"/>
      <c r="I4" s="6"/>
      <c r="J4" s="6"/>
      <c r="K4" s="6"/>
      <c r="L4" s="6"/>
      <c r="M4" s="6"/>
      <c r="N4" s="6"/>
      <c r="O4" s="6"/>
      <c r="P4" s="6"/>
    </row>
    <row r="5" ht="15" customHeight="1" spans="1:16">
      <c r="A5" s="7" t="s">
        <v>3</v>
      </c>
      <c r="B5" s="7"/>
      <c r="C5" s="7" t="s">
        <v>4</v>
      </c>
      <c r="D5" s="7" t="s">
        <v>5</v>
      </c>
      <c r="E5" s="7" t="s">
        <v>6</v>
      </c>
      <c r="F5" s="7"/>
      <c r="G5" s="7"/>
      <c r="H5" s="7"/>
      <c r="I5" s="7" t="s">
        <v>7</v>
      </c>
      <c r="J5" s="7"/>
      <c r="K5" s="7"/>
      <c r="L5" s="7"/>
      <c r="M5" s="7"/>
      <c r="N5" s="7"/>
      <c r="O5" s="7"/>
      <c r="P5" s="7"/>
    </row>
    <row r="6" ht="15" customHeight="1" spans="1:16">
      <c r="A6" s="7"/>
      <c r="B6" s="7"/>
      <c r="C6" s="7"/>
      <c r="D6" s="7"/>
      <c r="E6" s="7" t="s">
        <v>8</v>
      </c>
      <c r="F6" s="7" t="s">
        <v>9</v>
      </c>
      <c r="G6" s="7" t="s">
        <v>10</v>
      </c>
      <c r="H6" s="7" t="s">
        <v>11</v>
      </c>
      <c r="I6" s="7" t="s">
        <v>12</v>
      </c>
      <c r="J6" s="7"/>
      <c r="K6" s="7" t="s">
        <v>13</v>
      </c>
      <c r="L6" s="7"/>
      <c r="M6" s="7" t="s">
        <v>14</v>
      </c>
      <c r="N6" s="7"/>
      <c r="O6" s="7" t="s">
        <v>15</v>
      </c>
      <c r="P6" s="7"/>
    </row>
    <row r="7" ht="14.25" customHeight="1" spans="1:16">
      <c r="A7" s="7"/>
      <c r="B7" s="7"/>
      <c r="C7" s="7"/>
      <c r="D7" s="7"/>
      <c r="E7" s="7"/>
      <c r="F7" s="7"/>
      <c r="G7" s="7"/>
      <c r="H7" s="7"/>
      <c r="I7" s="7">
        <v>1</v>
      </c>
      <c r="J7" s="7">
        <v>2</v>
      </c>
      <c r="K7" s="7">
        <v>3</v>
      </c>
      <c r="L7" s="7">
        <v>4</v>
      </c>
      <c r="M7" s="7">
        <v>5</v>
      </c>
      <c r="N7" s="7">
        <v>6</v>
      </c>
      <c r="O7" s="7">
        <v>7</v>
      </c>
      <c r="P7" s="7">
        <v>8</v>
      </c>
    </row>
    <row r="8" ht="33.65" customHeight="1" spans="1:17">
      <c r="A8" s="8" t="s">
        <v>106</v>
      </c>
      <c r="B8" s="8" t="s">
        <v>107</v>
      </c>
      <c r="C8" s="9" t="s">
        <v>108</v>
      </c>
      <c r="D8" s="10" t="s">
        <v>109</v>
      </c>
      <c r="E8" s="10">
        <v>4</v>
      </c>
      <c r="F8" s="10">
        <v>72</v>
      </c>
      <c r="G8" s="10">
        <v>72</v>
      </c>
      <c r="H8" s="10">
        <v>0</v>
      </c>
      <c r="I8" s="10">
        <v>4</v>
      </c>
      <c r="J8" s="10"/>
      <c r="K8" s="10"/>
      <c r="L8" s="10"/>
      <c r="M8" s="10"/>
      <c r="N8" s="14"/>
      <c r="O8" s="14"/>
      <c r="P8" s="14"/>
      <c r="Q8" s="17"/>
    </row>
    <row r="9" ht="33.65" customHeight="1" spans="1:16">
      <c r="A9" s="8"/>
      <c r="B9" s="8"/>
      <c r="C9" s="9" t="s">
        <v>110</v>
      </c>
      <c r="D9" s="10" t="s">
        <v>111</v>
      </c>
      <c r="E9" s="10">
        <v>3</v>
      </c>
      <c r="F9" s="10">
        <v>54</v>
      </c>
      <c r="G9" s="10">
        <v>54</v>
      </c>
      <c r="H9" s="10">
        <v>0</v>
      </c>
      <c r="I9" s="10">
        <v>3</v>
      </c>
      <c r="J9" s="10"/>
      <c r="K9" s="10"/>
      <c r="L9" s="10"/>
      <c r="M9" s="10"/>
      <c r="N9" s="14"/>
      <c r="O9" s="14"/>
      <c r="P9" s="14"/>
    </row>
    <row r="10" ht="33.65" customHeight="1" spans="1:16">
      <c r="A10" s="8"/>
      <c r="B10" s="8"/>
      <c r="C10" s="9" t="s">
        <v>112</v>
      </c>
      <c r="D10" s="10" t="s">
        <v>109</v>
      </c>
      <c r="E10" s="10">
        <v>5</v>
      </c>
      <c r="F10" s="10">
        <v>90</v>
      </c>
      <c r="G10" s="10">
        <v>90</v>
      </c>
      <c r="H10" s="10">
        <v>0</v>
      </c>
      <c r="I10" s="10"/>
      <c r="J10" s="10">
        <v>5</v>
      </c>
      <c r="K10" s="10"/>
      <c r="L10" s="10"/>
      <c r="M10" s="10"/>
      <c r="N10" s="14"/>
      <c r="O10" s="14"/>
      <c r="P10" s="14"/>
    </row>
    <row r="11" ht="33.65" customHeight="1" spans="1:16">
      <c r="A11" s="8"/>
      <c r="B11" s="8"/>
      <c r="C11" s="9" t="s">
        <v>113</v>
      </c>
      <c r="D11" s="10" t="s">
        <v>114</v>
      </c>
      <c r="E11" s="10">
        <v>3</v>
      </c>
      <c r="F11" s="10">
        <v>54</v>
      </c>
      <c r="G11" s="10">
        <v>54</v>
      </c>
      <c r="H11" s="10">
        <v>0</v>
      </c>
      <c r="I11" s="10"/>
      <c r="J11" s="10">
        <v>3</v>
      </c>
      <c r="K11" s="10"/>
      <c r="L11" s="10"/>
      <c r="M11" s="10"/>
      <c r="N11" s="14"/>
      <c r="O11" s="14"/>
      <c r="P11" s="14"/>
    </row>
    <row r="12" ht="33.65" customHeight="1" spans="1:16">
      <c r="A12" s="8"/>
      <c r="B12" s="8"/>
      <c r="C12" s="9" t="s">
        <v>115</v>
      </c>
      <c r="D12" s="10" t="s">
        <v>114</v>
      </c>
      <c r="E12" s="10">
        <v>2</v>
      </c>
      <c r="F12" s="10">
        <v>36</v>
      </c>
      <c r="G12" s="10">
        <v>36</v>
      </c>
      <c r="H12" s="10">
        <v>0</v>
      </c>
      <c r="I12" s="10"/>
      <c r="J12" s="10"/>
      <c r="K12" s="10">
        <v>3</v>
      </c>
      <c r="L12" s="10"/>
      <c r="M12" s="10"/>
      <c r="N12" s="14"/>
      <c r="O12" s="14"/>
      <c r="P12" s="14"/>
    </row>
    <row r="13" ht="33.65" customHeight="1" spans="1:16">
      <c r="A13" s="8"/>
      <c r="B13" s="8"/>
      <c r="C13" s="9" t="s">
        <v>265</v>
      </c>
      <c r="D13" s="10" t="s">
        <v>117</v>
      </c>
      <c r="E13" s="10">
        <v>1</v>
      </c>
      <c r="F13" s="10">
        <v>20</v>
      </c>
      <c r="G13" s="10">
        <v>0</v>
      </c>
      <c r="H13" s="10">
        <v>20</v>
      </c>
      <c r="I13" s="10"/>
      <c r="J13" s="10"/>
      <c r="K13" s="10">
        <v>3</v>
      </c>
      <c r="L13" s="10"/>
      <c r="M13" s="10"/>
      <c r="N13" s="14"/>
      <c r="O13" s="14"/>
      <c r="P13" s="14"/>
    </row>
    <row r="14" ht="33.65" customHeight="1" spans="1:16">
      <c r="A14" s="8"/>
      <c r="B14" s="8"/>
      <c r="C14" s="9" t="s">
        <v>118</v>
      </c>
      <c r="D14" s="10" t="s">
        <v>119</v>
      </c>
      <c r="E14" s="10">
        <v>3</v>
      </c>
      <c r="F14" s="10">
        <v>54</v>
      </c>
      <c r="G14" s="10">
        <v>54</v>
      </c>
      <c r="H14" s="10">
        <v>0</v>
      </c>
      <c r="I14" s="10"/>
      <c r="J14" s="10"/>
      <c r="K14" s="10"/>
      <c r="L14" s="10">
        <v>3</v>
      </c>
      <c r="M14" s="10"/>
      <c r="N14" s="14"/>
      <c r="O14" s="14"/>
      <c r="P14" s="14"/>
    </row>
    <row r="15" ht="33.65" customHeight="1" spans="1:16">
      <c r="A15" s="8"/>
      <c r="B15" s="8"/>
      <c r="C15" s="9" t="s">
        <v>120</v>
      </c>
      <c r="D15" s="10" t="s">
        <v>121</v>
      </c>
      <c r="E15" s="10">
        <v>3</v>
      </c>
      <c r="F15" s="10">
        <v>54</v>
      </c>
      <c r="G15" s="10">
        <v>54</v>
      </c>
      <c r="H15" s="10"/>
      <c r="I15" s="10"/>
      <c r="J15" s="10"/>
      <c r="K15" s="10"/>
      <c r="L15" s="10"/>
      <c r="M15" s="10">
        <v>3</v>
      </c>
      <c r="N15" s="14"/>
      <c r="O15" s="14"/>
      <c r="P15" s="14"/>
    </row>
    <row r="16" ht="15" customHeight="1" spans="1:16">
      <c r="A16" s="8"/>
      <c r="B16" s="8"/>
      <c r="C16" s="8" t="s">
        <v>42</v>
      </c>
      <c r="D16" s="8"/>
      <c r="E16" s="8">
        <f t="shared" ref="E16:P16" si="0">SUM(E8:E15)</f>
        <v>24</v>
      </c>
      <c r="F16" s="8">
        <f t="shared" si="0"/>
        <v>434</v>
      </c>
      <c r="G16" s="8">
        <f t="shared" si="0"/>
        <v>414</v>
      </c>
      <c r="H16" s="8">
        <f t="shared" si="0"/>
        <v>20</v>
      </c>
      <c r="I16" s="8">
        <f t="shared" si="0"/>
        <v>7</v>
      </c>
      <c r="J16" s="8">
        <f t="shared" si="0"/>
        <v>8</v>
      </c>
      <c r="K16" s="8">
        <f t="shared" si="0"/>
        <v>6</v>
      </c>
      <c r="L16" s="8">
        <f t="shared" si="0"/>
        <v>3</v>
      </c>
      <c r="M16" s="8">
        <f t="shared" si="0"/>
        <v>3</v>
      </c>
      <c r="N16" s="8">
        <f t="shared" si="0"/>
        <v>0</v>
      </c>
      <c r="O16" s="8">
        <f t="shared" si="0"/>
        <v>0</v>
      </c>
      <c r="P16" s="8">
        <f t="shared" si="0"/>
        <v>0</v>
      </c>
    </row>
    <row r="17" ht="34.4" customHeight="1" spans="1:16">
      <c r="A17" s="8"/>
      <c r="B17" s="8" t="s">
        <v>277</v>
      </c>
      <c r="C17" s="9" t="s">
        <v>123</v>
      </c>
      <c r="D17" s="10" t="s">
        <v>124</v>
      </c>
      <c r="E17" s="8">
        <v>1</v>
      </c>
      <c r="F17" s="8">
        <v>18</v>
      </c>
      <c r="G17" s="8">
        <v>18</v>
      </c>
      <c r="H17" s="8">
        <v>0</v>
      </c>
      <c r="I17" s="8">
        <v>3</v>
      </c>
      <c r="J17" s="8"/>
      <c r="K17" s="8"/>
      <c r="L17" s="8"/>
      <c r="M17" s="8"/>
      <c r="N17" s="8"/>
      <c r="O17" s="8"/>
      <c r="P17" s="8"/>
    </row>
    <row r="18" ht="46.4" customHeight="1" spans="1:16">
      <c r="A18" s="8"/>
      <c r="B18" s="8"/>
      <c r="C18" s="9" t="s">
        <v>125</v>
      </c>
      <c r="D18" s="10" t="s">
        <v>126</v>
      </c>
      <c r="E18" s="8">
        <v>2</v>
      </c>
      <c r="F18" s="10">
        <v>36</v>
      </c>
      <c r="G18" s="10">
        <v>36</v>
      </c>
      <c r="H18" s="10">
        <v>0</v>
      </c>
      <c r="I18" s="10">
        <v>3</v>
      </c>
      <c r="J18" s="8"/>
      <c r="K18" s="8"/>
      <c r="L18" s="8"/>
      <c r="M18" s="8"/>
      <c r="N18" s="8"/>
      <c r="O18" s="8"/>
      <c r="P18" s="8"/>
    </row>
    <row r="19" ht="46.4" customHeight="1" spans="1:16">
      <c r="A19" s="8"/>
      <c r="B19" s="8"/>
      <c r="C19" s="9" t="s">
        <v>127</v>
      </c>
      <c r="D19" s="10" t="s">
        <v>128</v>
      </c>
      <c r="E19" s="8">
        <v>3</v>
      </c>
      <c r="F19" s="8">
        <v>54</v>
      </c>
      <c r="G19" s="8">
        <v>27</v>
      </c>
      <c r="H19" s="8">
        <v>27</v>
      </c>
      <c r="I19" s="8"/>
      <c r="J19" s="8">
        <v>3</v>
      </c>
      <c r="K19" s="8"/>
      <c r="L19" s="8"/>
      <c r="M19" s="8"/>
      <c r="N19" s="8"/>
      <c r="O19" s="8"/>
      <c r="P19" s="8"/>
    </row>
    <row r="20" ht="44.15" customHeight="1" spans="1:16">
      <c r="A20" s="8"/>
      <c r="B20" s="8"/>
      <c r="C20" s="9" t="s">
        <v>129</v>
      </c>
      <c r="D20" s="10" t="s">
        <v>130</v>
      </c>
      <c r="E20" s="11">
        <v>3</v>
      </c>
      <c r="F20" s="8">
        <v>54</v>
      </c>
      <c r="G20" s="8">
        <v>54</v>
      </c>
      <c r="H20" s="8">
        <v>0</v>
      </c>
      <c r="I20" s="8"/>
      <c r="J20" s="8">
        <v>3</v>
      </c>
      <c r="K20" s="8"/>
      <c r="L20" s="8"/>
      <c r="M20" s="8"/>
      <c r="N20" s="8"/>
      <c r="O20" s="8"/>
      <c r="P20" s="8"/>
    </row>
    <row r="21" ht="44.15" customHeight="1" spans="1:16">
      <c r="A21" s="8"/>
      <c r="B21" s="8"/>
      <c r="C21" s="9" t="s">
        <v>131</v>
      </c>
      <c r="D21" s="10" t="s">
        <v>132</v>
      </c>
      <c r="E21" s="10">
        <v>3</v>
      </c>
      <c r="F21" s="10">
        <v>54</v>
      </c>
      <c r="G21" s="10">
        <v>54</v>
      </c>
      <c r="H21" s="8">
        <v>0</v>
      </c>
      <c r="I21" s="8"/>
      <c r="J21" s="8"/>
      <c r="K21" s="8">
        <v>3</v>
      </c>
      <c r="L21" s="8"/>
      <c r="M21" s="8"/>
      <c r="N21" s="8"/>
      <c r="O21" s="8"/>
      <c r="P21" s="8"/>
    </row>
    <row r="22" ht="44.15" customHeight="1" spans="1:16">
      <c r="A22" s="8"/>
      <c r="B22" s="8"/>
      <c r="C22" s="9" t="s">
        <v>133</v>
      </c>
      <c r="D22" s="10" t="s">
        <v>134</v>
      </c>
      <c r="E22" s="12">
        <v>3</v>
      </c>
      <c r="F22" s="12">
        <v>54</v>
      </c>
      <c r="G22" s="12">
        <v>36</v>
      </c>
      <c r="H22" s="12">
        <v>18</v>
      </c>
      <c r="I22" s="12"/>
      <c r="J22" s="12"/>
      <c r="K22" s="12">
        <v>3</v>
      </c>
      <c r="L22" s="8"/>
      <c r="M22" s="8"/>
      <c r="N22" s="8"/>
      <c r="O22" s="8"/>
      <c r="P22" s="8"/>
    </row>
    <row r="23" ht="44.15" customHeight="1" spans="1:16">
      <c r="A23" s="8"/>
      <c r="B23" s="8"/>
      <c r="C23" s="9" t="s">
        <v>135</v>
      </c>
      <c r="D23" s="10" t="s">
        <v>136</v>
      </c>
      <c r="E23" s="8">
        <v>2</v>
      </c>
      <c r="F23" s="8">
        <v>36</v>
      </c>
      <c r="G23" s="8">
        <v>36</v>
      </c>
      <c r="H23" s="8">
        <v>0</v>
      </c>
      <c r="I23" s="8"/>
      <c r="J23" s="8"/>
      <c r="K23" s="8">
        <v>3</v>
      </c>
      <c r="L23" s="8"/>
      <c r="M23" s="8"/>
      <c r="N23" s="8"/>
      <c r="O23" s="8"/>
      <c r="P23" s="8"/>
    </row>
    <row r="24" ht="44.15" customHeight="1" spans="1:16">
      <c r="A24" s="8"/>
      <c r="B24" s="8"/>
      <c r="C24" s="9" t="s">
        <v>137</v>
      </c>
      <c r="D24" s="10" t="s">
        <v>138</v>
      </c>
      <c r="E24" s="10">
        <v>2</v>
      </c>
      <c r="F24" s="10">
        <v>36</v>
      </c>
      <c r="G24" s="10">
        <v>36</v>
      </c>
      <c r="H24" s="10">
        <v>0</v>
      </c>
      <c r="I24" s="10"/>
      <c r="J24" s="10"/>
      <c r="K24" s="10"/>
      <c r="L24" s="8">
        <v>3</v>
      </c>
      <c r="M24" s="8"/>
      <c r="N24" s="8"/>
      <c r="O24" s="8"/>
      <c r="P24" s="8"/>
    </row>
    <row r="25" ht="44.15" customHeight="1" spans="1:16">
      <c r="A25" s="8"/>
      <c r="B25" s="8"/>
      <c r="C25" s="9" t="s">
        <v>139</v>
      </c>
      <c r="D25" s="10" t="s">
        <v>140</v>
      </c>
      <c r="E25" s="10">
        <v>3</v>
      </c>
      <c r="F25" s="10">
        <v>54</v>
      </c>
      <c r="G25" s="10">
        <v>36</v>
      </c>
      <c r="H25" s="10">
        <v>18</v>
      </c>
      <c r="I25" s="10"/>
      <c r="J25" s="10"/>
      <c r="K25" s="10"/>
      <c r="L25" s="10">
        <v>3</v>
      </c>
      <c r="M25" s="10"/>
      <c r="N25" s="10"/>
      <c r="O25" s="8"/>
      <c r="P25" s="8"/>
    </row>
    <row r="26" ht="44.15" customHeight="1" spans="1:16">
      <c r="A26" s="8"/>
      <c r="B26" s="8"/>
      <c r="C26" s="9" t="s">
        <v>141</v>
      </c>
      <c r="D26" s="10" t="s">
        <v>142</v>
      </c>
      <c r="E26" s="13">
        <v>3</v>
      </c>
      <c r="F26" s="13">
        <v>54</v>
      </c>
      <c r="G26" s="13">
        <v>54</v>
      </c>
      <c r="H26" s="13">
        <v>0</v>
      </c>
      <c r="I26" s="13"/>
      <c r="J26" s="13"/>
      <c r="K26" s="13"/>
      <c r="L26" s="13">
        <v>3</v>
      </c>
      <c r="M26" s="13"/>
      <c r="N26" s="13"/>
      <c r="O26" s="13"/>
      <c r="P26" s="13"/>
    </row>
    <row r="27" ht="34.4" customHeight="1" spans="1:16">
      <c r="A27" s="8"/>
      <c r="B27" s="8"/>
      <c r="C27" s="9" t="s">
        <v>143</v>
      </c>
      <c r="D27" s="10" t="s">
        <v>144</v>
      </c>
      <c r="E27" s="10">
        <v>2</v>
      </c>
      <c r="F27" s="10">
        <v>36</v>
      </c>
      <c r="G27" s="10">
        <v>36</v>
      </c>
      <c r="H27" s="10">
        <v>0</v>
      </c>
      <c r="I27" s="10"/>
      <c r="J27" s="10"/>
      <c r="K27" s="10"/>
      <c r="L27" s="3"/>
      <c r="M27" s="10">
        <v>3</v>
      </c>
      <c r="N27" s="10"/>
      <c r="O27" s="9"/>
      <c r="P27" s="8"/>
    </row>
    <row r="28" ht="34.4" customHeight="1" spans="1:16">
      <c r="A28" s="8"/>
      <c r="B28" s="8"/>
      <c r="C28" s="9" t="s">
        <v>145</v>
      </c>
      <c r="D28" s="10" t="s">
        <v>146</v>
      </c>
      <c r="E28" s="10">
        <v>2</v>
      </c>
      <c r="F28" s="10">
        <v>36</v>
      </c>
      <c r="G28" s="10">
        <v>36</v>
      </c>
      <c r="H28" s="10">
        <v>0</v>
      </c>
      <c r="I28" s="10"/>
      <c r="J28" s="10"/>
      <c r="K28" s="10"/>
      <c r="L28" s="10"/>
      <c r="M28" s="10">
        <v>3</v>
      </c>
      <c r="N28" s="10"/>
      <c r="O28" s="9"/>
      <c r="P28" s="8"/>
    </row>
    <row r="29" ht="34.4" customHeight="1" spans="1:16">
      <c r="A29" s="8"/>
      <c r="B29" s="8"/>
      <c r="C29" s="9" t="s">
        <v>147</v>
      </c>
      <c r="D29" s="10" t="s">
        <v>148</v>
      </c>
      <c r="E29" s="10">
        <v>2</v>
      </c>
      <c r="F29" s="10">
        <v>36</v>
      </c>
      <c r="G29" s="10">
        <v>36</v>
      </c>
      <c r="H29" s="10">
        <v>0</v>
      </c>
      <c r="I29" s="10"/>
      <c r="J29" s="10"/>
      <c r="K29" s="10"/>
      <c r="L29" s="10"/>
      <c r="M29" s="10">
        <v>3</v>
      </c>
      <c r="N29" s="10"/>
      <c r="O29" s="9"/>
      <c r="P29" s="8"/>
    </row>
    <row r="30" ht="34.4" customHeight="1" spans="1:16">
      <c r="A30" s="8"/>
      <c r="B30" s="8"/>
      <c r="C30" s="9" t="s">
        <v>149</v>
      </c>
      <c r="D30" s="10" t="s">
        <v>150</v>
      </c>
      <c r="E30" s="10">
        <v>2</v>
      </c>
      <c r="F30" s="10">
        <v>36</v>
      </c>
      <c r="G30" s="10">
        <v>18</v>
      </c>
      <c r="H30" s="10">
        <v>18</v>
      </c>
      <c r="I30" s="10"/>
      <c r="J30" s="10"/>
      <c r="K30" s="10"/>
      <c r="L30" s="10"/>
      <c r="M30" s="10"/>
      <c r="N30" s="10">
        <v>3</v>
      </c>
      <c r="O30" s="9"/>
      <c r="P30" s="8"/>
    </row>
    <row r="31" ht="15" customHeight="1" spans="1:16">
      <c r="A31" s="8"/>
      <c r="B31" s="8"/>
      <c r="C31" s="8" t="s">
        <v>42</v>
      </c>
      <c r="D31" s="8"/>
      <c r="E31" s="8">
        <f t="shared" ref="E31:P31" si="1">SUM(E17:E30)</f>
        <v>33</v>
      </c>
      <c r="F31" s="8">
        <f t="shared" si="1"/>
        <v>594</v>
      </c>
      <c r="G31" s="8">
        <f t="shared" si="1"/>
        <v>513</v>
      </c>
      <c r="H31" s="8">
        <f t="shared" si="1"/>
        <v>81</v>
      </c>
      <c r="I31" s="8">
        <f t="shared" si="1"/>
        <v>6</v>
      </c>
      <c r="J31" s="8">
        <f t="shared" si="1"/>
        <v>6</v>
      </c>
      <c r="K31" s="8">
        <f t="shared" si="1"/>
        <v>9</v>
      </c>
      <c r="L31" s="8">
        <f t="shared" si="1"/>
        <v>9</v>
      </c>
      <c r="M31" s="8">
        <f t="shared" si="1"/>
        <v>9</v>
      </c>
      <c r="N31" s="8">
        <f t="shared" si="1"/>
        <v>3</v>
      </c>
      <c r="O31" s="8">
        <f t="shared" si="1"/>
        <v>0</v>
      </c>
      <c r="P31" s="8">
        <f t="shared" si="1"/>
        <v>0</v>
      </c>
    </row>
    <row r="32" ht="43.5" customHeight="1" spans="1:16">
      <c r="A32" s="8"/>
      <c r="B32" s="8" t="s">
        <v>151</v>
      </c>
      <c r="C32" s="9" t="s">
        <v>152</v>
      </c>
      <c r="D32" s="10" t="s">
        <v>153</v>
      </c>
      <c r="E32" s="11">
        <v>1</v>
      </c>
      <c r="F32" s="10">
        <v>20</v>
      </c>
      <c r="G32" s="10">
        <v>20</v>
      </c>
      <c r="H32" s="8">
        <v>0</v>
      </c>
      <c r="I32" s="8">
        <v>3</v>
      </c>
      <c r="J32" s="8"/>
      <c r="K32" s="8"/>
      <c r="L32" s="8"/>
      <c r="M32" s="8"/>
      <c r="N32" s="8"/>
      <c r="O32" s="8"/>
      <c r="P32" s="8"/>
    </row>
    <row r="33" ht="40.4" customHeight="1" spans="1:16">
      <c r="A33" s="8"/>
      <c r="B33" s="8"/>
      <c r="C33" s="9" t="s">
        <v>154</v>
      </c>
      <c r="D33" s="10" t="s">
        <v>155</v>
      </c>
      <c r="E33" s="13">
        <v>2</v>
      </c>
      <c r="F33" s="13">
        <v>36</v>
      </c>
      <c r="G33" s="13">
        <v>18</v>
      </c>
      <c r="H33" s="13">
        <v>18</v>
      </c>
      <c r="I33" s="13"/>
      <c r="J33" s="13"/>
      <c r="K33" s="13">
        <v>3</v>
      </c>
      <c r="L33" s="13"/>
      <c r="M33" s="13"/>
      <c r="N33" s="13"/>
      <c r="O33" s="13"/>
      <c r="P33" s="13"/>
    </row>
    <row r="34" ht="40.4" customHeight="1" spans="1:16">
      <c r="A34" s="8"/>
      <c r="B34" s="8"/>
      <c r="C34" s="9" t="s">
        <v>156</v>
      </c>
      <c r="D34" s="10" t="s">
        <v>157</v>
      </c>
      <c r="E34" s="13">
        <v>2</v>
      </c>
      <c r="F34" s="13">
        <v>36</v>
      </c>
      <c r="G34" s="13">
        <v>18</v>
      </c>
      <c r="H34" s="13">
        <v>18</v>
      </c>
      <c r="I34" s="13"/>
      <c r="J34" s="13"/>
      <c r="K34" s="13"/>
      <c r="L34" s="13">
        <v>3</v>
      </c>
      <c r="M34" s="13"/>
      <c r="N34" s="13"/>
      <c r="O34" s="13"/>
      <c r="P34" s="13"/>
    </row>
    <row r="35" ht="41.5" customHeight="1" spans="1:16">
      <c r="A35" s="8"/>
      <c r="B35" s="8"/>
      <c r="C35" s="9" t="s">
        <v>162</v>
      </c>
      <c r="D35" s="10" t="s">
        <v>163</v>
      </c>
      <c r="E35" s="13">
        <v>2</v>
      </c>
      <c r="F35" s="13">
        <v>36</v>
      </c>
      <c r="G35" s="13">
        <v>12</v>
      </c>
      <c r="H35" s="13">
        <v>24</v>
      </c>
      <c r="I35" s="15"/>
      <c r="J35" s="15"/>
      <c r="K35" s="15"/>
      <c r="L35" s="13">
        <v>2</v>
      </c>
      <c r="M35" s="15"/>
      <c r="N35" s="15"/>
      <c r="O35" s="13"/>
      <c r="P35" s="13"/>
    </row>
    <row r="36" ht="41.5" customHeight="1" spans="1:16">
      <c r="A36" s="8"/>
      <c r="B36" s="8"/>
      <c r="C36" s="9" t="s">
        <v>158</v>
      </c>
      <c r="D36" s="10" t="s">
        <v>159</v>
      </c>
      <c r="E36" s="12">
        <v>2</v>
      </c>
      <c r="F36" s="12">
        <v>36</v>
      </c>
      <c r="G36" s="12">
        <v>18</v>
      </c>
      <c r="H36" s="12">
        <v>18</v>
      </c>
      <c r="I36" s="12"/>
      <c r="J36" s="12"/>
      <c r="K36" s="12"/>
      <c r="L36" s="12">
        <v>3</v>
      </c>
      <c r="M36" s="8"/>
      <c r="N36" s="8"/>
      <c r="O36" s="8"/>
      <c r="P36" s="8"/>
    </row>
    <row r="37" ht="41.9" customHeight="1" spans="1:16">
      <c r="A37" s="8"/>
      <c r="B37" s="8"/>
      <c r="C37" s="9" t="s">
        <v>175</v>
      </c>
      <c r="D37" s="10" t="s">
        <v>176</v>
      </c>
      <c r="E37" s="13">
        <v>2</v>
      </c>
      <c r="F37" s="13">
        <v>36</v>
      </c>
      <c r="G37" s="13">
        <v>18</v>
      </c>
      <c r="H37" s="13">
        <v>18</v>
      </c>
      <c r="I37" s="13"/>
      <c r="J37" s="13"/>
      <c r="K37" s="13"/>
      <c r="L37" s="3"/>
      <c r="M37" s="13"/>
      <c r="N37" s="13">
        <v>3</v>
      </c>
      <c r="O37" s="13"/>
      <c r="P37" s="13"/>
    </row>
    <row r="38" ht="41.9" customHeight="1" spans="1:16">
      <c r="A38" s="8"/>
      <c r="B38" s="8"/>
      <c r="C38" s="9" t="s">
        <v>164</v>
      </c>
      <c r="D38" s="10" t="s">
        <v>165</v>
      </c>
      <c r="E38" s="13">
        <v>2</v>
      </c>
      <c r="F38" s="13">
        <v>36</v>
      </c>
      <c r="G38" s="13">
        <v>18</v>
      </c>
      <c r="H38" s="13">
        <v>18</v>
      </c>
      <c r="I38" s="13"/>
      <c r="J38" s="13"/>
      <c r="K38" s="16"/>
      <c r="L38" s="13"/>
      <c r="M38" s="13">
        <v>2</v>
      </c>
      <c r="N38" s="13"/>
      <c r="O38" s="13"/>
      <c r="P38" s="13"/>
    </row>
    <row r="39" ht="41.9" customHeight="1" spans="1:16">
      <c r="A39" s="8"/>
      <c r="B39" s="8"/>
      <c r="C39" s="10" t="s">
        <v>166</v>
      </c>
      <c r="D39" s="10" t="s">
        <v>167</v>
      </c>
      <c r="E39" s="13">
        <v>2</v>
      </c>
      <c r="F39" s="13">
        <v>36</v>
      </c>
      <c r="G39" s="13">
        <v>18</v>
      </c>
      <c r="H39" s="13">
        <v>18</v>
      </c>
      <c r="I39" s="8"/>
      <c r="J39" s="8"/>
      <c r="K39" s="16"/>
      <c r="L39" s="13"/>
      <c r="M39" s="8">
        <v>3</v>
      </c>
      <c r="N39" s="13"/>
      <c r="O39" s="13"/>
      <c r="P39" s="13"/>
    </row>
    <row r="40" ht="47.5" customHeight="1" spans="1:16">
      <c r="A40" s="8"/>
      <c r="B40" s="8"/>
      <c r="C40" s="9" t="s">
        <v>160</v>
      </c>
      <c r="D40" s="10" t="s">
        <v>161</v>
      </c>
      <c r="E40" s="13">
        <v>2</v>
      </c>
      <c r="F40" s="13">
        <v>36</v>
      </c>
      <c r="G40" s="13">
        <v>18</v>
      </c>
      <c r="H40" s="13">
        <v>18</v>
      </c>
      <c r="I40" s="13"/>
      <c r="J40" s="13"/>
      <c r="K40" s="13"/>
      <c r="L40" s="13"/>
      <c r="M40" s="13">
        <v>3</v>
      </c>
      <c r="N40" s="13"/>
      <c r="O40" s="13"/>
      <c r="P40" s="13"/>
    </row>
    <row r="41" ht="35.15" customHeight="1" spans="1:16">
      <c r="A41" s="8"/>
      <c r="B41" s="8"/>
      <c r="C41" s="9" t="s">
        <v>168</v>
      </c>
      <c r="D41" s="10" t="s">
        <v>169</v>
      </c>
      <c r="E41" s="13">
        <v>2</v>
      </c>
      <c r="F41" s="13">
        <v>36</v>
      </c>
      <c r="G41" s="13">
        <v>36</v>
      </c>
      <c r="H41" s="13">
        <v>0</v>
      </c>
      <c r="I41" s="13"/>
      <c r="J41" s="13"/>
      <c r="K41" s="13"/>
      <c r="L41" s="13"/>
      <c r="M41" s="13">
        <v>3</v>
      </c>
      <c r="N41" s="13"/>
      <c r="O41" s="13"/>
      <c r="P41" s="13"/>
    </row>
    <row r="42" ht="47.5" customHeight="1" spans="1:17">
      <c r="A42" s="8"/>
      <c r="B42" s="8"/>
      <c r="C42" s="9" t="s">
        <v>170</v>
      </c>
      <c r="D42" s="10" t="s">
        <v>171</v>
      </c>
      <c r="E42" s="13">
        <v>2</v>
      </c>
      <c r="F42" s="13">
        <v>36</v>
      </c>
      <c r="G42" s="13">
        <v>18</v>
      </c>
      <c r="H42" s="13">
        <v>18</v>
      </c>
      <c r="I42" s="13"/>
      <c r="J42" s="13"/>
      <c r="K42" s="13"/>
      <c r="L42" s="13"/>
      <c r="M42" s="13">
        <v>3</v>
      </c>
      <c r="N42" s="13"/>
      <c r="O42" s="13"/>
      <c r="P42" s="13"/>
      <c r="Q42" s="18"/>
    </row>
    <row r="43" ht="47.5" customHeight="1" spans="1:17">
      <c r="A43" s="8"/>
      <c r="B43" s="8"/>
      <c r="C43" s="9" t="s">
        <v>172</v>
      </c>
      <c r="D43" s="10" t="s">
        <v>173</v>
      </c>
      <c r="E43" s="13">
        <v>1</v>
      </c>
      <c r="F43" s="10">
        <v>20</v>
      </c>
      <c r="G43" s="13">
        <v>0</v>
      </c>
      <c r="H43" s="10">
        <v>20</v>
      </c>
      <c r="I43" s="13"/>
      <c r="J43" s="13"/>
      <c r="K43" s="13"/>
      <c r="L43" s="13"/>
      <c r="M43" s="13" t="s">
        <v>174</v>
      </c>
      <c r="N43" s="13"/>
      <c r="O43" s="13"/>
      <c r="P43" s="13"/>
      <c r="Q43" s="18"/>
    </row>
    <row r="44" ht="47.5" customHeight="1" spans="1:16">
      <c r="A44" s="8"/>
      <c r="B44" s="8"/>
      <c r="C44" s="9" t="s">
        <v>177</v>
      </c>
      <c r="D44" s="10" t="s">
        <v>178</v>
      </c>
      <c r="E44" s="13">
        <v>2</v>
      </c>
      <c r="F44" s="13">
        <v>36</v>
      </c>
      <c r="G44" s="13">
        <v>36</v>
      </c>
      <c r="H44" s="13">
        <v>0</v>
      </c>
      <c r="I44" s="13"/>
      <c r="J44" s="13"/>
      <c r="K44" s="13"/>
      <c r="L44" s="13"/>
      <c r="M44" s="13"/>
      <c r="N44" s="13">
        <v>3</v>
      </c>
      <c r="O44" s="13"/>
      <c r="P44" s="13"/>
    </row>
    <row r="45" ht="54.65" customHeight="1" spans="1:16">
      <c r="A45" s="8"/>
      <c r="B45" s="8"/>
      <c r="C45" s="9" t="s">
        <v>179</v>
      </c>
      <c r="D45" s="10" t="s">
        <v>180</v>
      </c>
      <c r="E45" s="13">
        <v>2</v>
      </c>
      <c r="F45" s="13">
        <v>36</v>
      </c>
      <c r="G45" s="13">
        <v>18</v>
      </c>
      <c r="H45" s="13">
        <v>18</v>
      </c>
      <c r="I45" s="13"/>
      <c r="J45" s="13"/>
      <c r="K45" s="13"/>
      <c r="L45" s="13"/>
      <c r="M45" s="13"/>
      <c r="N45" s="13">
        <v>3</v>
      </c>
      <c r="O45" s="13"/>
      <c r="P45" s="13"/>
    </row>
    <row r="46" ht="39.65" customHeight="1" spans="1:16">
      <c r="A46" s="8"/>
      <c r="B46" s="8"/>
      <c r="C46" s="9" t="s">
        <v>181</v>
      </c>
      <c r="D46" s="10" t="s">
        <v>182</v>
      </c>
      <c r="E46" s="13">
        <v>2</v>
      </c>
      <c r="F46" s="13">
        <v>36</v>
      </c>
      <c r="G46" s="13">
        <v>18</v>
      </c>
      <c r="H46" s="13">
        <v>18</v>
      </c>
      <c r="I46" s="13"/>
      <c r="J46" s="13"/>
      <c r="K46" s="13"/>
      <c r="L46" s="13"/>
      <c r="M46" s="13"/>
      <c r="N46" s="13">
        <v>3</v>
      </c>
      <c r="O46" s="13"/>
      <c r="P46" s="13"/>
    </row>
    <row r="47" ht="39.65" customHeight="1" spans="1:16">
      <c r="A47" s="8"/>
      <c r="B47" s="8"/>
      <c r="C47" s="9" t="s">
        <v>183</v>
      </c>
      <c r="D47" s="10" t="s">
        <v>184</v>
      </c>
      <c r="E47" s="13">
        <v>2</v>
      </c>
      <c r="F47" s="13">
        <v>36</v>
      </c>
      <c r="G47" s="13">
        <v>18</v>
      </c>
      <c r="H47" s="13">
        <v>18</v>
      </c>
      <c r="I47" s="13"/>
      <c r="J47" s="13"/>
      <c r="K47" s="13"/>
      <c r="L47" s="13"/>
      <c r="M47" s="13"/>
      <c r="N47" s="13">
        <v>3</v>
      </c>
      <c r="O47" s="13"/>
      <c r="P47" s="13"/>
    </row>
    <row r="48" ht="39.65" customHeight="1" spans="1:16">
      <c r="A48" s="8"/>
      <c r="B48" s="8"/>
      <c r="C48" s="9" t="s">
        <v>185</v>
      </c>
      <c r="D48" s="10" t="s">
        <v>186</v>
      </c>
      <c r="E48" s="13">
        <v>2</v>
      </c>
      <c r="F48" s="13">
        <v>36</v>
      </c>
      <c r="G48" s="13">
        <v>18</v>
      </c>
      <c r="H48" s="13">
        <v>18</v>
      </c>
      <c r="I48" s="13"/>
      <c r="J48" s="13"/>
      <c r="K48" s="13"/>
      <c r="L48" s="13"/>
      <c r="M48" s="13"/>
      <c r="N48" s="13">
        <v>3</v>
      </c>
      <c r="O48" s="13"/>
      <c r="P48" s="13"/>
    </row>
    <row r="49" ht="39.65" customHeight="1" spans="1:16">
      <c r="A49" s="8"/>
      <c r="B49" s="8"/>
      <c r="C49" s="9" t="s">
        <v>187</v>
      </c>
      <c r="D49" s="10" t="s">
        <v>188</v>
      </c>
      <c r="E49" s="13">
        <v>2</v>
      </c>
      <c r="F49" s="13">
        <v>36</v>
      </c>
      <c r="G49" s="13">
        <v>18</v>
      </c>
      <c r="H49" s="13">
        <v>18</v>
      </c>
      <c r="I49" s="8"/>
      <c r="J49" s="8"/>
      <c r="K49" s="8"/>
      <c r="L49" s="8"/>
      <c r="M49" s="8"/>
      <c r="N49" s="8">
        <v>3</v>
      </c>
      <c r="O49" s="16"/>
      <c r="P49" s="16"/>
    </row>
    <row r="50" ht="39.65" customHeight="1" spans="1:16">
      <c r="A50" s="8"/>
      <c r="B50" s="8"/>
      <c r="C50" s="9" t="s">
        <v>189</v>
      </c>
      <c r="D50" s="10" t="s">
        <v>190</v>
      </c>
      <c r="E50" s="13">
        <v>1</v>
      </c>
      <c r="F50" s="10">
        <v>20</v>
      </c>
      <c r="G50" s="13">
        <v>0</v>
      </c>
      <c r="H50" s="10">
        <v>20</v>
      </c>
      <c r="I50" s="13"/>
      <c r="J50" s="13"/>
      <c r="K50" s="13"/>
      <c r="L50" s="13"/>
      <c r="M50" s="13"/>
      <c r="N50" s="13"/>
      <c r="O50" s="13" t="s">
        <v>174</v>
      </c>
      <c r="P50" s="13"/>
    </row>
    <row r="51" ht="15" customHeight="1" spans="1:16">
      <c r="A51" s="8"/>
      <c r="B51" s="8"/>
      <c r="C51" s="14" t="s">
        <v>42</v>
      </c>
      <c r="D51" s="14"/>
      <c r="E51" s="8">
        <f t="shared" ref="E51:P51" si="2">SUM(E32:E50)</f>
        <v>35</v>
      </c>
      <c r="F51" s="8">
        <f t="shared" si="2"/>
        <v>636</v>
      </c>
      <c r="G51" s="8">
        <f t="shared" si="2"/>
        <v>338</v>
      </c>
      <c r="H51" s="8">
        <f t="shared" si="2"/>
        <v>298</v>
      </c>
      <c r="I51" s="8">
        <f t="shared" si="2"/>
        <v>3</v>
      </c>
      <c r="J51" s="8">
        <f t="shared" si="2"/>
        <v>0</v>
      </c>
      <c r="K51" s="8">
        <f t="shared" si="2"/>
        <v>3</v>
      </c>
      <c r="L51" s="8">
        <f t="shared" si="2"/>
        <v>8</v>
      </c>
      <c r="M51" s="8">
        <f t="shared" si="2"/>
        <v>14</v>
      </c>
      <c r="N51" s="8">
        <f t="shared" si="2"/>
        <v>21</v>
      </c>
      <c r="O51" s="8">
        <f t="shared" si="2"/>
        <v>0</v>
      </c>
      <c r="P51" s="8">
        <f t="shared" si="2"/>
        <v>0</v>
      </c>
    </row>
    <row r="52" ht="52" customHeight="1" spans="1:16">
      <c r="A52" s="8"/>
      <c r="B52" s="8" t="s">
        <v>268</v>
      </c>
      <c r="C52" s="9" t="s">
        <v>192</v>
      </c>
      <c r="D52" s="10" t="s">
        <v>193</v>
      </c>
      <c r="E52" s="10">
        <v>1</v>
      </c>
      <c r="F52" s="10">
        <v>20</v>
      </c>
      <c r="G52" s="8">
        <v>0</v>
      </c>
      <c r="H52" s="10">
        <v>20</v>
      </c>
      <c r="I52" s="8">
        <v>2</v>
      </c>
      <c r="J52" s="8"/>
      <c r="K52" s="8"/>
      <c r="L52" s="8"/>
      <c r="M52" s="8"/>
      <c r="N52" s="8"/>
      <c r="O52" s="8"/>
      <c r="P52" s="8"/>
    </row>
    <row r="53" ht="34" customHeight="1" spans="1:16">
      <c r="A53" s="8"/>
      <c r="B53" s="8"/>
      <c r="C53" s="9" t="s">
        <v>194</v>
      </c>
      <c r="D53" s="10" t="s">
        <v>195</v>
      </c>
      <c r="E53" s="10">
        <v>2</v>
      </c>
      <c r="F53" s="10">
        <v>40</v>
      </c>
      <c r="G53" s="10">
        <v>0</v>
      </c>
      <c r="H53" s="10">
        <v>40</v>
      </c>
      <c r="I53" s="10"/>
      <c r="J53" s="10"/>
      <c r="K53" s="10">
        <v>3</v>
      </c>
      <c r="L53" s="8"/>
      <c r="M53" s="8"/>
      <c r="N53" s="8"/>
      <c r="O53" s="8"/>
      <c r="P53" s="8"/>
    </row>
    <row r="54" ht="58" customHeight="1" spans="1:16">
      <c r="A54" s="8"/>
      <c r="B54" s="8"/>
      <c r="C54" s="9" t="s">
        <v>196</v>
      </c>
      <c r="D54" s="10" t="s">
        <v>197</v>
      </c>
      <c r="E54" s="10">
        <v>1</v>
      </c>
      <c r="F54" s="10">
        <v>20</v>
      </c>
      <c r="G54" s="8">
        <v>0</v>
      </c>
      <c r="H54" s="10">
        <v>20</v>
      </c>
      <c r="I54" s="16"/>
      <c r="J54" s="16"/>
      <c r="K54" s="10">
        <v>3</v>
      </c>
      <c r="L54" s="8"/>
      <c r="M54" s="8"/>
      <c r="N54" s="8"/>
      <c r="O54" s="8"/>
      <c r="P54" s="8"/>
    </row>
    <row r="55" ht="52" customHeight="1" spans="1:16">
      <c r="A55" s="8"/>
      <c r="B55" s="8"/>
      <c r="C55" s="9" t="s">
        <v>200</v>
      </c>
      <c r="D55" s="10" t="s">
        <v>201</v>
      </c>
      <c r="E55" s="10">
        <v>1</v>
      </c>
      <c r="F55" s="10">
        <v>20</v>
      </c>
      <c r="G55" s="8">
        <v>0</v>
      </c>
      <c r="H55" s="10">
        <v>20</v>
      </c>
      <c r="I55" s="8"/>
      <c r="J55" s="8"/>
      <c r="K55" s="8"/>
      <c r="L55" s="8">
        <v>3</v>
      </c>
      <c r="M55" s="8"/>
      <c r="N55" s="8"/>
      <c r="O55" s="8"/>
      <c r="P55" s="8"/>
    </row>
    <row r="56" ht="52" customHeight="1" spans="1:16">
      <c r="A56" s="8"/>
      <c r="B56" s="8"/>
      <c r="C56" s="9" t="s">
        <v>198</v>
      </c>
      <c r="D56" s="10" t="s">
        <v>199</v>
      </c>
      <c r="E56" s="10">
        <v>1</v>
      </c>
      <c r="F56" s="10">
        <v>20</v>
      </c>
      <c r="G56" s="8">
        <v>0</v>
      </c>
      <c r="H56" s="10">
        <v>20</v>
      </c>
      <c r="I56" s="8"/>
      <c r="J56" s="8"/>
      <c r="K56" s="8">
        <v>3</v>
      </c>
      <c r="L56" s="3"/>
      <c r="M56" s="8"/>
      <c r="N56" s="8"/>
      <c r="O56" s="8"/>
      <c r="P56" s="8"/>
    </row>
    <row r="57" ht="52" customHeight="1" spans="1:16">
      <c r="A57" s="8"/>
      <c r="B57" s="8"/>
      <c r="C57" s="9" t="s">
        <v>202</v>
      </c>
      <c r="D57" s="10" t="s">
        <v>203</v>
      </c>
      <c r="E57" s="10">
        <v>2</v>
      </c>
      <c r="F57" s="10">
        <v>40</v>
      </c>
      <c r="G57" s="8">
        <v>0</v>
      </c>
      <c r="H57" s="10">
        <v>40</v>
      </c>
      <c r="I57" s="8"/>
      <c r="J57" s="8"/>
      <c r="K57" s="8"/>
      <c r="L57" s="8">
        <v>3</v>
      </c>
      <c r="M57" s="8"/>
      <c r="N57" s="8"/>
      <c r="O57" s="8"/>
      <c r="P57" s="8"/>
    </row>
    <row r="58" ht="42" customHeight="1" spans="1:16">
      <c r="A58" s="8"/>
      <c r="B58" s="8"/>
      <c r="C58" s="9" t="s">
        <v>204</v>
      </c>
      <c r="D58" s="10" t="s">
        <v>205</v>
      </c>
      <c r="E58" s="10">
        <v>1</v>
      </c>
      <c r="F58" s="8">
        <v>20</v>
      </c>
      <c r="G58" s="8">
        <v>0</v>
      </c>
      <c r="H58" s="8">
        <v>20</v>
      </c>
      <c r="I58" s="16"/>
      <c r="J58" s="16"/>
      <c r="K58" s="16"/>
      <c r="L58" s="3"/>
      <c r="M58" s="8">
        <v>3</v>
      </c>
      <c r="N58" s="8"/>
      <c r="O58" s="8"/>
      <c r="P58" s="8"/>
    </row>
    <row r="59" ht="42" customHeight="1" spans="1:16">
      <c r="A59" s="8"/>
      <c r="B59" s="8"/>
      <c r="C59" s="9" t="s">
        <v>206</v>
      </c>
      <c r="D59" s="10" t="s">
        <v>207</v>
      </c>
      <c r="E59" s="10">
        <v>1</v>
      </c>
      <c r="F59" s="10">
        <v>20</v>
      </c>
      <c r="G59" s="10">
        <v>0</v>
      </c>
      <c r="H59" s="10">
        <v>20</v>
      </c>
      <c r="I59" s="10"/>
      <c r="J59" s="10"/>
      <c r="K59" s="10"/>
      <c r="L59" s="10"/>
      <c r="M59" s="10">
        <v>3</v>
      </c>
      <c r="N59" s="10"/>
      <c r="O59" s="10"/>
      <c r="P59" s="8"/>
    </row>
    <row r="60" ht="42" customHeight="1" spans="1:16">
      <c r="A60" s="8"/>
      <c r="B60" s="8"/>
      <c r="C60" s="9" t="s">
        <v>208</v>
      </c>
      <c r="D60" s="10" t="s">
        <v>209</v>
      </c>
      <c r="E60" s="10">
        <v>1</v>
      </c>
      <c r="F60" s="10">
        <v>20</v>
      </c>
      <c r="G60" s="10">
        <v>0</v>
      </c>
      <c r="H60" s="10">
        <v>20</v>
      </c>
      <c r="I60" s="10"/>
      <c r="J60" s="10"/>
      <c r="K60" s="10"/>
      <c r="L60" s="10"/>
      <c r="M60" s="10">
        <v>3</v>
      </c>
      <c r="N60" s="10"/>
      <c r="O60" s="10"/>
      <c r="P60" s="8"/>
    </row>
    <row r="61" ht="42" customHeight="1" spans="1:16">
      <c r="A61" s="8"/>
      <c r="B61" s="8"/>
      <c r="C61" s="9" t="s">
        <v>210</v>
      </c>
      <c r="D61" s="10" t="s">
        <v>211</v>
      </c>
      <c r="E61" s="10">
        <v>2</v>
      </c>
      <c r="F61" s="10">
        <v>40</v>
      </c>
      <c r="G61" s="10">
        <v>0</v>
      </c>
      <c r="H61" s="10">
        <v>40</v>
      </c>
      <c r="I61" s="10"/>
      <c r="J61" s="10"/>
      <c r="K61" s="10"/>
      <c r="L61" s="10"/>
      <c r="M61" s="10"/>
      <c r="N61" s="10" t="s">
        <v>212</v>
      </c>
      <c r="O61" s="10"/>
      <c r="P61" s="16"/>
    </row>
    <row r="62" ht="42" customHeight="1" spans="1:16">
      <c r="A62" s="8"/>
      <c r="B62" s="8"/>
      <c r="C62" s="9" t="s">
        <v>213</v>
      </c>
      <c r="D62" s="10" t="s">
        <v>214</v>
      </c>
      <c r="E62" s="10">
        <v>2</v>
      </c>
      <c r="F62" s="10">
        <v>40</v>
      </c>
      <c r="G62" s="10">
        <v>0</v>
      </c>
      <c r="H62" s="10">
        <v>40</v>
      </c>
      <c r="I62" s="10"/>
      <c r="J62" s="10"/>
      <c r="K62" s="10"/>
      <c r="L62" s="10"/>
      <c r="M62" s="10"/>
      <c r="N62" s="10"/>
      <c r="O62" s="10" t="s">
        <v>212</v>
      </c>
      <c r="P62" s="8"/>
    </row>
    <row r="63" ht="42" customHeight="1" spans="1:16">
      <c r="A63" s="8"/>
      <c r="B63" s="8"/>
      <c r="C63" s="9" t="s">
        <v>215</v>
      </c>
      <c r="D63" s="10" t="s">
        <v>216</v>
      </c>
      <c r="E63" s="10">
        <v>1</v>
      </c>
      <c r="F63" s="10">
        <v>24</v>
      </c>
      <c r="G63" s="10"/>
      <c r="H63" s="10">
        <v>24</v>
      </c>
      <c r="I63" s="10"/>
      <c r="J63" s="10"/>
      <c r="K63" s="10"/>
      <c r="L63" s="10"/>
      <c r="M63" s="10"/>
      <c r="N63" s="10"/>
      <c r="O63" s="10" t="s">
        <v>174</v>
      </c>
      <c r="P63" s="8"/>
    </row>
    <row r="64" ht="42" customHeight="1" spans="1:16">
      <c r="A64" s="8"/>
      <c r="B64" s="8"/>
      <c r="C64" s="9" t="s">
        <v>217</v>
      </c>
      <c r="D64" s="10" t="s">
        <v>218</v>
      </c>
      <c r="E64" s="10">
        <v>2</v>
      </c>
      <c r="F64" s="8">
        <v>48</v>
      </c>
      <c r="G64" s="8">
        <v>0</v>
      </c>
      <c r="H64" s="8">
        <v>40</v>
      </c>
      <c r="I64" s="10"/>
      <c r="J64" s="10"/>
      <c r="K64" s="10"/>
      <c r="L64" s="10"/>
      <c r="M64" s="10"/>
      <c r="N64" s="10" t="s">
        <v>212</v>
      </c>
      <c r="O64" s="3"/>
      <c r="P64" s="8"/>
    </row>
    <row r="65" ht="32.5" customHeight="1" spans="1:16">
      <c r="A65" s="8"/>
      <c r="B65" s="8"/>
      <c r="C65" s="9" t="s">
        <v>219</v>
      </c>
      <c r="D65" s="10" t="s">
        <v>220</v>
      </c>
      <c r="E65" s="10">
        <v>2</v>
      </c>
      <c r="F65" s="10">
        <v>40</v>
      </c>
      <c r="G65" s="8">
        <v>0</v>
      </c>
      <c r="H65" s="10">
        <v>40</v>
      </c>
      <c r="I65" s="10"/>
      <c r="J65" s="10"/>
      <c r="K65" s="10"/>
      <c r="L65" s="10"/>
      <c r="M65" s="10"/>
      <c r="N65" s="10"/>
      <c r="O65" s="10" t="s">
        <v>212</v>
      </c>
      <c r="P65" s="8"/>
    </row>
    <row r="66" ht="32.5" customHeight="1" spans="1:16">
      <c r="A66" s="19"/>
      <c r="B66" s="19"/>
      <c r="C66" s="20" t="s">
        <v>221</v>
      </c>
      <c r="D66" s="21" t="s">
        <v>222</v>
      </c>
      <c r="E66" s="22">
        <v>12</v>
      </c>
      <c r="F66" s="22">
        <v>240</v>
      </c>
      <c r="G66" s="22">
        <v>0</v>
      </c>
      <c r="H66" s="22">
        <v>240</v>
      </c>
      <c r="I66" s="22"/>
      <c r="J66" s="22"/>
      <c r="K66" s="22"/>
      <c r="L66" s="22"/>
      <c r="M66" s="22"/>
      <c r="N66" s="22"/>
      <c r="O66" s="22" t="s">
        <v>223</v>
      </c>
      <c r="P66" s="22"/>
    </row>
    <row r="67" ht="15" customHeight="1" spans="1:16">
      <c r="A67" s="23"/>
      <c r="B67" s="23"/>
      <c r="C67" s="24" t="s">
        <v>42</v>
      </c>
      <c r="D67" s="24"/>
      <c r="E67" s="25">
        <f t="shared" ref="E67:O67" si="3">SUM(E52:E66)</f>
        <v>32</v>
      </c>
      <c r="F67" s="25">
        <f t="shared" si="3"/>
        <v>652</v>
      </c>
      <c r="G67" s="25">
        <f t="shared" si="3"/>
        <v>0</v>
      </c>
      <c r="H67" s="25">
        <f t="shared" si="3"/>
        <v>644</v>
      </c>
      <c r="I67" s="25">
        <f t="shared" si="3"/>
        <v>2</v>
      </c>
      <c r="J67" s="25">
        <f t="shared" si="3"/>
        <v>0</v>
      </c>
      <c r="K67" s="25">
        <f t="shared" si="3"/>
        <v>9</v>
      </c>
      <c r="L67" s="25">
        <f t="shared" si="3"/>
        <v>6</v>
      </c>
      <c r="M67" s="25">
        <f t="shared" si="3"/>
        <v>9</v>
      </c>
      <c r="N67" s="25">
        <f t="shared" si="3"/>
        <v>0</v>
      </c>
      <c r="O67" s="25">
        <f t="shared" si="3"/>
        <v>0</v>
      </c>
      <c r="P67" s="27"/>
    </row>
    <row r="69" spans="1:16">
      <c r="A69" s="26" t="s">
        <v>281</v>
      </c>
      <c r="B69" s="26"/>
      <c r="C69" s="26"/>
      <c r="D69" s="26"/>
      <c r="E69" s="26"/>
      <c r="F69" s="26"/>
      <c r="G69" s="26"/>
      <c r="H69" s="26"/>
      <c r="I69" s="26"/>
      <c r="J69" s="26"/>
      <c r="K69" s="26"/>
      <c r="L69" s="26"/>
      <c r="M69" s="26"/>
      <c r="N69" s="26"/>
      <c r="O69" s="26"/>
      <c r="P69" s="26"/>
    </row>
    <row r="70" spans="1:16">
      <c r="A70" s="26"/>
      <c r="B70" s="26"/>
      <c r="C70" s="26"/>
      <c r="D70" s="26"/>
      <c r="E70" s="26"/>
      <c r="F70" s="26"/>
      <c r="G70" s="26"/>
      <c r="H70" s="26"/>
      <c r="I70" s="26"/>
      <c r="J70" s="26"/>
      <c r="K70" s="26"/>
      <c r="L70" s="26"/>
      <c r="M70" s="26"/>
      <c r="N70" s="26"/>
      <c r="O70" s="26"/>
      <c r="P70" s="26"/>
    </row>
    <row r="71" spans="1:16">
      <c r="A71" s="26"/>
      <c r="B71" s="26"/>
      <c r="C71" s="26"/>
      <c r="D71" s="26"/>
      <c r="E71" s="26"/>
      <c r="F71" s="26"/>
      <c r="G71" s="26"/>
      <c r="H71" s="26"/>
      <c r="I71" s="26"/>
      <c r="J71" s="26"/>
      <c r="K71" s="26"/>
      <c r="L71" s="26"/>
      <c r="M71" s="26"/>
      <c r="N71" s="26"/>
      <c r="O71" s="26"/>
      <c r="P71" s="26"/>
    </row>
  </sheetData>
  <mergeCells count="24">
    <mergeCell ref="A2:P2"/>
    <mergeCell ref="A4:P4"/>
    <mergeCell ref="E5:H5"/>
    <mergeCell ref="I5:P5"/>
    <mergeCell ref="I6:J6"/>
    <mergeCell ref="K6:L6"/>
    <mergeCell ref="M6:N6"/>
    <mergeCell ref="O6:P6"/>
    <mergeCell ref="C31:D31"/>
    <mergeCell ref="C51:D51"/>
    <mergeCell ref="C67:D67"/>
    <mergeCell ref="A8:A66"/>
    <mergeCell ref="B8:B16"/>
    <mergeCell ref="B17:B31"/>
    <mergeCell ref="B32:B51"/>
    <mergeCell ref="B52:B66"/>
    <mergeCell ref="C5:C7"/>
    <mergeCell ref="D5:D7"/>
    <mergeCell ref="E6:E7"/>
    <mergeCell ref="F6:F7"/>
    <mergeCell ref="G6:G7"/>
    <mergeCell ref="H6:H7"/>
    <mergeCell ref="A69:P71"/>
    <mergeCell ref="A5:B7"/>
  </mergeCells>
  <hyperlinks>
    <hyperlink ref="D39" r:id="rId1" display="Web Programming Technology"/>
    <hyperlink ref="D44" r:id="rId2" display="Big Data and Cloud Computing"/>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1"/>
  <sheetViews>
    <sheetView topLeftCell="A61" workbookViewId="0">
      <selection activeCell="U74" sqref="U74"/>
    </sheetView>
  </sheetViews>
  <sheetFormatPr defaultColWidth="9" defaultRowHeight="13.5"/>
  <cols>
    <col min="1" max="4" width="7.45" customWidth="1"/>
    <col min="5" max="6" width="4.45" style="1" customWidth="1"/>
    <col min="7" max="16" width="4.45" customWidth="1"/>
  </cols>
  <sheetData>
    <row r="1" ht="14.25" spans="1:16">
      <c r="A1" s="2" t="s">
        <v>273</v>
      </c>
      <c r="B1" s="3"/>
      <c r="C1" s="3"/>
      <c r="D1" s="3"/>
      <c r="E1" s="4"/>
      <c r="F1" s="4"/>
      <c r="G1" s="3"/>
      <c r="H1" s="3"/>
      <c r="I1" s="3"/>
      <c r="J1" s="3"/>
      <c r="K1" s="3"/>
      <c r="L1" s="3"/>
      <c r="M1" s="3"/>
      <c r="N1" s="3"/>
      <c r="O1" s="3"/>
      <c r="P1" s="3"/>
    </row>
    <row r="2" ht="20.25" spans="1:16">
      <c r="A2" s="5" t="s">
        <v>274</v>
      </c>
      <c r="B2" s="5"/>
      <c r="C2" s="5"/>
      <c r="D2" s="5"/>
      <c r="E2" s="5"/>
      <c r="F2" s="5"/>
      <c r="G2" s="5"/>
      <c r="H2" s="5"/>
      <c r="I2" s="5"/>
      <c r="J2" s="5"/>
      <c r="K2" s="5"/>
      <c r="L2" s="5"/>
      <c r="M2" s="5"/>
      <c r="N2" s="5"/>
      <c r="O2" s="5"/>
      <c r="P2" s="5"/>
    </row>
    <row r="3" ht="14.25" spans="1:16">
      <c r="A3" s="2" t="s">
        <v>282</v>
      </c>
      <c r="B3" s="3"/>
      <c r="C3" s="3"/>
      <c r="D3" s="3"/>
      <c r="E3" s="4"/>
      <c r="F3" s="4"/>
      <c r="G3" s="3"/>
      <c r="H3" s="3"/>
      <c r="I3" s="3"/>
      <c r="J3" s="3"/>
      <c r="K3" s="3"/>
      <c r="L3" s="3"/>
      <c r="M3" s="3"/>
      <c r="N3" s="3"/>
      <c r="O3" s="3"/>
      <c r="P3" s="3"/>
    </row>
    <row r="4" ht="14.25" spans="1:16">
      <c r="A4" s="6" t="s">
        <v>283</v>
      </c>
      <c r="B4" s="6"/>
      <c r="C4" s="6"/>
      <c r="D4" s="6"/>
      <c r="E4" s="6"/>
      <c r="F4" s="6"/>
      <c r="G4" s="6"/>
      <c r="H4" s="6"/>
      <c r="I4" s="6"/>
      <c r="J4" s="6"/>
      <c r="K4" s="6"/>
      <c r="L4" s="6"/>
      <c r="M4" s="6"/>
      <c r="N4" s="6"/>
      <c r="O4" s="6"/>
      <c r="P4" s="6"/>
    </row>
    <row r="5" ht="15" customHeight="1" spans="1:16">
      <c r="A5" s="7" t="s">
        <v>3</v>
      </c>
      <c r="B5" s="7"/>
      <c r="C5" s="7" t="s">
        <v>4</v>
      </c>
      <c r="D5" s="7" t="s">
        <v>5</v>
      </c>
      <c r="E5" s="7" t="s">
        <v>6</v>
      </c>
      <c r="F5" s="7"/>
      <c r="G5" s="7"/>
      <c r="H5" s="7"/>
      <c r="I5" s="7" t="s">
        <v>7</v>
      </c>
      <c r="J5" s="7"/>
      <c r="K5" s="7"/>
      <c r="L5" s="7"/>
      <c r="M5" s="7"/>
      <c r="N5" s="7"/>
      <c r="O5" s="7"/>
      <c r="P5" s="7"/>
    </row>
    <row r="6" ht="15" customHeight="1" spans="1:16">
      <c r="A6" s="7"/>
      <c r="B6" s="7"/>
      <c r="C6" s="7"/>
      <c r="D6" s="7"/>
      <c r="E6" s="7" t="s">
        <v>8</v>
      </c>
      <c r="F6" s="7" t="s">
        <v>9</v>
      </c>
      <c r="G6" s="7" t="s">
        <v>10</v>
      </c>
      <c r="H6" s="7" t="s">
        <v>11</v>
      </c>
      <c r="I6" s="7" t="s">
        <v>12</v>
      </c>
      <c r="J6" s="7"/>
      <c r="K6" s="7" t="s">
        <v>13</v>
      </c>
      <c r="L6" s="7"/>
      <c r="M6" s="7" t="s">
        <v>14</v>
      </c>
      <c r="N6" s="7"/>
      <c r="O6" s="7" t="s">
        <v>15</v>
      </c>
      <c r="P6" s="7"/>
    </row>
    <row r="7" ht="14.25" customHeight="1" spans="1:16">
      <c r="A7" s="7"/>
      <c r="B7" s="7"/>
      <c r="C7" s="7"/>
      <c r="D7" s="7"/>
      <c r="E7" s="7"/>
      <c r="F7" s="7"/>
      <c r="G7" s="7"/>
      <c r="H7" s="7"/>
      <c r="I7" s="7">
        <v>1</v>
      </c>
      <c r="J7" s="7">
        <v>2</v>
      </c>
      <c r="K7" s="7">
        <v>3</v>
      </c>
      <c r="L7" s="7">
        <v>4</v>
      </c>
      <c r="M7" s="7">
        <v>5</v>
      </c>
      <c r="N7" s="7">
        <v>6</v>
      </c>
      <c r="O7" s="7">
        <v>7</v>
      </c>
      <c r="P7" s="7">
        <v>8</v>
      </c>
    </row>
    <row r="8" ht="33.65" customHeight="1" spans="1:17">
      <c r="A8" s="8" t="s">
        <v>106</v>
      </c>
      <c r="B8" s="8" t="s">
        <v>107</v>
      </c>
      <c r="C8" s="9" t="s">
        <v>108</v>
      </c>
      <c r="D8" s="10" t="s">
        <v>109</v>
      </c>
      <c r="E8" s="10">
        <v>4</v>
      </c>
      <c r="F8" s="10">
        <v>72</v>
      </c>
      <c r="G8" s="10">
        <v>72</v>
      </c>
      <c r="H8" s="10">
        <v>0</v>
      </c>
      <c r="I8" s="10">
        <v>4</v>
      </c>
      <c r="J8" s="10"/>
      <c r="K8" s="10"/>
      <c r="L8" s="10"/>
      <c r="M8" s="10"/>
      <c r="N8" s="14"/>
      <c r="O8" s="14"/>
      <c r="P8" s="14"/>
      <c r="Q8" s="17"/>
    </row>
    <row r="9" ht="33.65" customHeight="1" spans="1:16">
      <c r="A9" s="8"/>
      <c r="B9" s="8"/>
      <c r="C9" s="9" t="s">
        <v>110</v>
      </c>
      <c r="D9" s="10" t="s">
        <v>111</v>
      </c>
      <c r="E9" s="10">
        <v>3</v>
      </c>
      <c r="F9" s="10">
        <v>54</v>
      </c>
      <c r="G9" s="10">
        <v>54</v>
      </c>
      <c r="H9" s="10">
        <v>0</v>
      </c>
      <c r="I9" s="10">
        <v>3</v>
      </c>
      <c r="J9" s="10"/>
      <c r="K9" s="10"/>
      <c r="L9" s="10"/>
      <c r="M9" s="10"/>
      <c r="N9" s="14"/>
      <c r="O9" s="14"/>
      <c r="P9" s="14"/>
    </row>
    <row r="10" ht="33.65" customHeight="1" spans="1:16">
      <c r="A10" s="8"/>
      <c r="B10" s="8"/>
      <c r="C10" s="9" t="s">
        <v>112</v>
      </c>
      <c r="D10" s="10" t="s">
        <v>109</v>
      </c>
      <c r="E10" s="10">
        <v>5</v>
      </c>
      <c r="F10" s="10">
        <v>90</v>
      </c>
      <c r="G10" s="10">
        <v>90</v>
      </c>
      <c r="H10" s="10">
        <v>0</v>
      </c>
      <c r="I10" s="10"/>
      <c r="J10" s="10">
        <v>5</v>
      </c>
      <c r="K10" s="10"/>
      <c r="L10" s="10"/>
      <c r="M10" s="10"/>
      <c r="N10" s="14"/>
      <c r="O10" s="14"/>
      <c r="P10" s="14"/>
    </row>
    <row r="11" ht="33.65" customHeight="1" spans="1:16">
      <c r="A11" s="8"/>
      <c r="B11" s="8"/>
      <c r="C11" s="9" t="s">
        <v>113</v>
      </c>
      <c r="D11" s="10" t="s">
        <v>114</v>
      </c>
      <c r="E11" s="10">
        <v>3</v>
      </c>
      <c r="F11" s="10">
        <v>54</v>
      </c>
      <c r="G11" s="10">
        <v>54</v>
      </c>
      <c r="H11" s="10">
        <v>0</v>
      </c>
      <c r="I11" s="10"/>
      <c r="J11" s="10">
        <v>3</v>
      </c>
      <c r="K11" s="10"/>
      <c r="L11" s="10"/>
      <c r="M11" s="10"/>
      <c r="N11" s="14"/>
      <c r="O11" s="14"/>
      <c r="P11" s="14"/>
    </row>
    <row r="12" ht="33.65" customHeight="1" spans="1:16">
      <c r="A12" s="8"/>
      <c r="B12" s="8"/>
      <c r="C12" s="9" t="s">
        <v>115</v>
      </c>
      <c r="D12" s="10" t="s">
        <v>114</v>
      </c>
      <c r="E12" s="10">
        <v>2</v>
      </c>
      <c r="F12" s="10">
        <v>36</v>
      </c>
      <c r="G12" s="10">
        <v>36</v>
      </c>
      <c r="H12" s="10">
        <v>0</v>
      </c>
      <c r="I12" s="10"/>
      <c r="J12" s="10"/>
      <c r="K12" s="10">
        <v>3</v>
      </c>
      <c r="L12" s="10"/>
      <c r="M12" s="10"/>
      <c r="N12" s="14"/>
      <c r="O12" s="14"/>
      <c r="P12" s="14"/>
    </row>
    <row r="13" ht="33.65" customHeight="1" spans="1:16">
      <c r="A13" s="8"/>
      <c r="B13" s="8"/>
      <c r="C13" s="9" t="s">
        <v>265</v>
      </c>
      <c r="D13" s="10" t="s">
        <v>117</v>
      </c>
      <c r="E13" s="10">
        <v>1</v>
      </c>
      <c r="F13" s="10">
        <v>20</v>
      </c>
      <c r="G13" s="10">
        <v>0</v>
      </c>
      <c r="H13" s="10">
        <v>20</v>
      </c>
      <c r="I13" s="10"/>
      <c r="J13" s="10"/>
      <c r="K13" s="10">
        <v>3</v>
      </c>
      <c r="L13" s="10"/>
      <c r="M13" s="10"/>
      <c r="N13" s="14"/>
      <c r="O13" s="14"/>
      <c r="P13" s="14"/>
    </row>
    <row r="14" ht="33.65" customHeight="1" spans="1:16">
      <c r="A14" s="8"/>
      <c r="B14" s="8"/>
      <c r="C14" s="9" t="s">
        <v>118</v>
      </c>
      <c r="D14" s="10" t="s">
        <v>119</v>
      </c>
      <c r="E14" s="10">
        <v>3</v>
      </c>
      <c r="F14" s="10">
        <v>54</v>
      </c>
      <c r="G14" s="10">
        <v>54</v>
      </c>
      <c r="H14" s="10">
        <v>0</v>
      </c>
      <c r="I14" s="10"/>
      <c r="J14" s="10"/>
      <c r="K14" s="10"/>
      <c r="L14" s="10">
        <v>3</v>
      </c>
      <c r="M14" s="10"/>
      <c r="N14" s="14"/>
      <c r="O14" s="14"/>
      <c r="P14" s="14"/>
    </row>
    <row r="15" ht="33.65" customHeight="1" spans="1:16">
      <c r="A15" s="8"/>
      <c r="B15" s="8"/>
      <c r="C15" s="9" t="s">
        <v>120</v>
      </c>
      <c r="D15" s="10" t="s">
        <v>121</v>
      </c>
      <c r="E15" s="10">
        <v>3</v>
      </c>
      <c r="F15" s="10">
        <v>54</v>
      </c>
      <c r="G15" s="10">
        <v>54</v>
      </c>
      <c r="H15" s="10"/>
      <c r="I15" s="10"/>
      <c r="J15" s="10"/>
      <c r="K15" s="10"/>
      <c r="L15" s="10"/>
      <c r="M15" s="10">
        <v>3</v>
      </c>
      <c r="N15" s="14"/>
      <c r="O15" s="14"/>
      <c r="P15" s="14"/>
    </row>
    <row r="16" ht="15" customHeight="1" spans="1:16">
      <c r="A16" s="8"/>
      <c r="B16" s="8"/>
      <c r="C16" s="8" t="s">
        <v>42</v>
      </c>
      <c r="D16" s="8"/>
      <c r="E16" s="8">
        <f t="shared" ref="E16:P16" si="0">SUM(E8:E15)</f>
        <v>24</v>
      </c>
      <c r="F16" s="8">
        <f t="shared" si="0"/>
        <v>434</v>
      </c>
      <c r="G16" s="8">
        <f t="shared" si="0"/>
        <v>414</v>
      </c>
      <c r="H16" s="8">
        <f t="shared" si="0"/>
        <v>20</v>
      </c>
      <c r="I16" s="8">
        <f t="shared" si="0"/>
        <v>7</v>
      </c>
      <c r="J16" s="8">
        <f t="shared" si="0"/>
        <v>8</v>
      </c>
      <c r="K16" s="8">
        <f t="shared" si="0"/>
        <v>6</v>
      </c>
      <c r="L16" s="8">
        <f t="shared" si="0"/>
        <v>3</v>
      </c>
      <c r="M16" s="8">
        <f t="shared" si="0"/>
        <v>3</v>
      </c>
      <c r="N16" s="8">
        <f t="shared" si="0"/>
        <v>0</v>
      </c>
      <c r="O16" s="8">
        <f t="shared" si="0"/>
        <v>0</v>
      </c>
      <c r="P16" s="8">
        <f t="shared" si="0"/>
        <v>0</v>
      </c>
    </row>
    <row r="17" ht="34.4" customHeight="1" spans="1:16">
      <c r="A17" s="8"/>
      <c r="B17" s="8" t="s">
        <v>277</v>
      </c>
      <c r="C17" s="9" t="s">
        <v>123</v>
      </c>
      <c r="D17" s="10" t="s">
        <v>124</v>
      </c>
      <c r="E17" s="8">
        <v>1</v>
      </c>
      <c r="F17" s="8">
        <v>18</v>
      </c>
      <c r="G17" s="8">
        <v>18</v>
      </c>
      <c r="H17" s="8">
        <v>0</v>
      </c>
      <c r="I17" s="8">
        <v>3</v>
      </c>
      <c r="J17" s="8"/>
      <c r="K17" s="8"/>
      <c r="L17" s="8"/>
      <c r="M17" s="8"/>
      <c r="N17" s="8"/>
      <c r="O17" s="8"/>
      <c r="P17" s="8"/>
    </row>
    <row r="18" ht="46.4" customHeight="1" spans="1:16">
      <c r="A18" s="8"/>
      <c r="B18" s="8"/>
      <c r="C18" s="9" t="s">
        <v>125</v>
      </c>
      <c r="D18" s="10" t="s">
        <v>126</v>
      </c>
      <c r="E18" s="8">
        <v>2</v>
      </c>
      <c r="F18" s="10">
        <v>36</v>
      </c>
      <c r="G18" s="10">
        <v>36</v>
      </c>
      <c r="H18" s="10">
        <v>0</v>
      </c>
      <c r="I18" s="10">
        <v>3</v>
      </c>
      <c r="J18" s="8"/>
      <c r="K18" s="8"/>
      <c r="L18" s="8"/>
      <c r="M18" s="8"/>
      <c r="N18" s="8"/>
      <c r="O18" s="8"/>
      <c r="P18" s="8"/>
    </row>
    <row r="19" ht="46.4" customHeight="1" spans="1:16">
      <c r="A19" s="8"/>
      <c r="B19" s="8"/>
      <c r="C19" s="9" t="s">
        <v>127</v>
      </c>
      <c r="D19" s="10" t="s">
        <v>128</v>
      </c>
      <c r="E19" s="8">
        <v>3</v>
      </c>
      <c r="F19" s="8">
        <v>54</v>
      </c>
      <c r="G19" s="8">
        <v>27</v>
      </c>
      <c r="H19" s="8">
        <v>27</v>
      </c>
      <c r="I19" s="8"/>
      <c r="J19" s="8">
        <v>3</v>
      </c>
      <c r="K19" s="8"/>
      <c r="L19" s="8"/>
      <c r="M19" s="8"/>
      <c r="N19" s="8"/>
      <c r="O19" s="8"/>
      <c r="P19" s="8"/>
    </row>
    <row r="20" ht="44.15" customHeight="1" spans="1:16">
      <c r="A20" s="8"/>
      <c r="B20" s="8"/>
      <c r="C20" s="9" t="s">
        <v>129</v>
      </c>
      <c r="D20" s="10" t="s">
        <v>130</v>
      </c>
      <c r="E20" s="11">
        <v>3</v>
      </c>
      <c r="F20" s="8">
        <v>54</v>
      </c>
      <c r="G20" s="8">
        <v>54</v>
      </c>
      <c r="H20" s="8">
        <v>0</v>
      </c>
      <c r="I20" s="8"/>
      <c r="J20" s="8">
        <v>3</v>
      </c>
      <c r="K20" s="8"/>
      <c r="L20" s="8"/>
      <c r="M20" s="8"/>
      <c r="N20" s="8"/>
      <c r="O20" s="8"/>
      <c r="P20" s="8"/>
    </row>
    <row r="21" ht="44.15" customHeight="1" spans="1:16">
      <c r="A21" s="8"/>
      <c r="B21" s="8"/>
      <c r="C21" s="9" t="s">
        <v>131</v>
      </c>
      <c r="D21" s="10" t="s">
        <v>132</v>
      </c>
      <c r="E21" s="10">
        <v>3</v>
      </c>
      <c r="F21" s="10">
        <v>54</v>
      </c>
      <c r="G21" s="10">
        <v>54</v>
      </c>
      <c r="H21" s="8">
        <v>0</v>
      </c>
      <c r="I21" s="8"/>
      <c r="J21" s="8"/>
      <c r="K21" s="8">
        <v>3</v>
      </c>
      <c r="L21" s="8"/>
      <c r="M21" s="8"/>
      <c r="N21" s="8"/>
      <c r="O21" s="8"/>
      <c r="P21" s="8"/>
    </row>
    <row r="22" ht="44.15" customHeight="1" spans="1:16">
      <c r="A22" s="8"/>
      <c r="B22" s="8"/>
      <c r="C22" s="9" t="s">
        <v>133</v>
      </c>
      <c r="D22" s="10" t="s">
        <v>134</v>
      </c>
      <c r="E22" s="12">
        <v>3</v>
      </c>
      <c r="F22" s="12">
        <v>54</v>
      </c>
      <c r="G22" s="12">
        <v>36</v>
      </c>
      <c r="H22" s="12">
        <v>18</v>
      </c>
      <c r="I22" s="12"/>
      <c r="J22" s="12"/>
      <c r="K22" s="12">
        <v>3</v>
      </c>
      <c r="L22" s="8"/>
      <c r="M22" s="8"/>
      <c r="N22" s="8"/>
      <c r="O22" s="8"/>
      <c r="P22" s="8"/>
    </row>
    <row r="23" ht="44.15" customHeight="1" spans="1:16">
      <c r="A23" s="8"/>
      <c r="B23" s="8"/>
      <c r="C23" s="9" t="s">
        <v>135</v>
      </c>
      <c r="D23" s="10" t="s">
        <v>136</v>
      </c>
      <c r="E23" s="8">
        <v>2</v>
      </c>
      <c r="F23" s="8">
        <v>36</v>
      </c>
      <c r="G23" s="8">
        <v>36</v>
      </c>
      <c r="H23" s="8">
        <v>0</v>
      </c>
      <c r="I23" s="8"/>
      <c r="J23" s="8"/>
      <c r="K23" s="8">
        <v>3</v>
      </c>
      <c r="L23" s="8"/>
      <c r="M23" s="8"/>
      <c r="N23" s="8"/>
      <c r="O23" s="8"/>
      <c r="P23" s="8"/>
    </row>
    <row r="24" ht="44.15" customHeight="1" spans="1:16">
      <c r="A24" s="8"/>
      <c r="B24" s="8"/>
      <c r="C24" s="9" t="s">
        <v>137</v>
      </c>
      <c r="D24" s="10" t="s">
        <v>138</v>
      </c>
      <c r="E24" s="10">
        <v>2</v>
      </c>
      <c r="F24" s="10">
        <v>36</v>
      </c>
      <c r="G24" s="10">
        <v>36</v>
      </c>
      <c r="H24" s="10">
        <v>0</v>
      </c>
      <c r="I24" s="10"/>
      <c r="J24" s="10"/>
      <c r="K24" s="10"/>
      <c r="L24" s="8">
        <v>3</v>
      </c>
      <c r="M24" s="8"/>
      <c r="N24" s="8"/>
      <c r="O24" s="8"/>
      <c r="P24" s="8"/>
    </row>
    <row r="25" ht="44.15" customHeight="1" spans="1:16">
      <c r="A25" s="8"/>
      <c r="B25" s="8"/>
      <c r="C25" s="9" t="s">
        <v>139</v>
      </c>
      <c r="D25" s="10" t="s">
        <v>140</v>
      </c>
      <c r="E25" s="10">
        <v>3</v>
      </c>
      <c r="F25" s="10">
        <v>54</v>
      </c>
      <c r="G25" s="10">
        <v>36</v>
      </c>
      <c r="H25" s="10">
        <v>18</v>
      </c>
      <c r="I25" s="10"/>
      <c r="J25" s="10"/>
      <c r="K25" s="10"/>
      <c r="L25" s="10">
        <v>3</v>
      </c>
      <c r="M25" s="10"/>
      <c r="N25" s="10"/>
      <c r="O25" s="8"/>
      <c r="P25" s="8"/>
    </row>
    <row r="26" ht="44.15" customHeight="1" spans="1:16">
      <c r="A26" s="8"/>
      <c r="B26" s="8"/>
      <c r="C26" s="9" t="s">
        <v>141</v>
      </c>
      <c r="D26" s="10" t="s">
        <v>142</v>
      </c>
      <c r="E26" s="13">
        <v>3</v>
      </c>
      <c r="F26" s="13">
        <v>54</v>
      </c>
      <c r="G26" s="13">
        <v>54</v>
      </c>
      <c r="H26" s="13">
        <v>0</v>
      </c>
      <c r="I26" s="13"/>
      <c r="J26" s="13"/>
      <c r="K26" s="13"/>
      <c r="L26" s="13">
        <v>3</v>
      </c>
      <c r="M26" s="13"/>
      <c r="N26" s="13"/>
      <c r="O26" s="13"/>
      <c r="P26" s="13"/>
    </row>
    <row r="27" ht="34.4" customHeight="1" spans="1:16">
      <c r="A27" s="8"/>
      <c r="B27" s="8"/>
      <c r="C27" s="9" t="s">
        <v>143</v>
      </c>
      <c r="D27" s="10" t="s">
        <v>144</v>
      </c>
      <c r="E27" s="10">
        <v>2</v>
      </c>
      <c r="F27" s="10">
        <v>36</v>
      </c>
      <c r="G27" s="10">
        <v>36</v>
      </c>
      <c r="H27" s="10">
        <v>0</v>
      </c>
      <c r="I27" s="10"/>
      <c r="J27" s="10"/>
      <c r="K27" s="10"/>
      <c r="L27" s="3"/>
      <c r="M27" s="10">
        <v>3</v>
      </c>
      <c r="N27" s="10"/>
      <c r="O27" s="9"/>
      <c r="P27" s="8"/>
    </row>
    <row r="28" ht="34.4" customHeight="1" spans="1:16">
      <c r="A28" s="8"/>
      <c r="B28" s="8"/>
      <c r="C28" s="9" t="s">
        <v>145</v>
      </c>
      <c r="D28" s="10" t="s">
        <v>146</v>
      </c>
      <c r="E28" s="10">
        <v>2</v>
      </c>
      <c r="F28" s="10">
        <v>36</v>
      </c>
      <c r="G28" s="10">
        <v>36</v>
      </c>
      <c r="H28" s="10">
        <v>0</v>
      </c>
      <c r="I28" s="10"/>
      <c r="J28" s="10"/>
      <c r="K28" s="10"/>
      <c r="L28" s="10"/>
      <c r="M28" s="10">
        <v>3</v>
      </c>
      <c r="N28" s="10"/>
      <c r="O28" s="9"/>
      <c r="P28" s="8"/>
    </row>
    <row r="29" ht="34.4" customHeight="1" spans="1:16">
      <c r="A29" s="8"/>
      <c r="B29" s="8"/>
      <c r="C29" s="9" t="s">
        <v>147</v>
      </c>
      <c r="D29" s="10" t="s">
        <v>148</v>
      </c>
      <c r="E29" s="10">
        <v>2</v>
      </c>
      <c r="F29" s="10">
        <v>36</v>
      </c>
      <c r="G29" s="10">
        <v>36</v>
      </c>
      <c r="H29" s="10">
        <v>0</v>
      </c>
      <c r="I29" s="10"/>
      <c r="J29" s="10"/>
      <c r="K29" s="10"/>
      <c r="L29" s="10"/>
      <c r="M29" s="10">
        <v>3</v>
      </c>
      <c r="N29" s="10"/>
      <c r="O29" s="9"/>
      <c r="P29" s="8"/>
    </row>
    <row r="30" ht="34.4" customHeight="1" spans="1:16">
      <c r="A30" s="8"/>
      <c r="B30" s="8"/>
      <c r="C30" s="9" t="s">
        <v>149</v>
      </c>
      <c r="D30" s="10" t="s">
        <v>150</v>
      </c>
      <c r="E30" s="10">
        <v>2</v>
      </c>
      <c r="F30" s="10">
        <v>36</v>
      </c>
      <c r="G30" s="10">
        <v>18</v>
      </c>
      <c r="H30" s="10">
        <v>18</v>
      </c>
      <c r="I30" s="10"/>
      <c r="J30" s="10"/>
      <c r="K30" s="10"/>
      <c r="L30" s="10"/>
      <c r="M30" s="10"/>
      <c r="N30" s="10">
        <v>3</v>
      </c>
      <c r="O30" s="9"/>
      <c r="P30" s="8"/>
    </row>
    <row r="31" ht="15" customHeight="1" spans="1:16">
      <c r="A31" s="8"/>
      <c r="B31" s="8"/>
      <c r="C31" s="8" t="s">
        <v>42</v>
      </c>
      <c r="D31" s="8"/>
      <c r="E31" s="8">
        <f t="shared" ref="E31:P31" si="1">SUM(E17:E30)</f>
        <v>33</v>
      </c>
      <c r="F31" s="8">
        <f t="shared" si="1"/>
        <v>594</v>
      </c>
      <c r="G31" s="8">
        <f t="shared" si="1"/>
        <v>513</v>
      </c>
      <c r="H31" s="8">
        <f t="shared" si="1"/>
        <v>81</v>
      </c>
      <c r="I31" s="8">
        <f t="shared" si="1"/>
        <v>6</v>
      </c>
      <c r="J31" s="8">
        <f t="shared" si="1"/>
        <v>6</v>
      </c>
      <c r="K31" s="8">
        <f t="shared" si="1"/>
        <v>9</v>
      </c>
      <c r="L31" s="8">
        <f t="shared" si="1"/>
        <v>9</v>
      </c>
      <c r="M31" s="8">
        <f t="shared" si="1"/>
        <v>9</v>
      </c>
      <c r="N31" s="8">
        <f t="shared" si="1"/>
        <v>3</v>
      </c>
      <c r="O31" s="8">
        <f t="shared" si="1"/>
        <v>0</v>
      </c>
      <c r="P31" s="8">
        <f t="shared" si="1"/>
        <v>0</v>
      </c>
    </row>
    <row r="32" ht="43.5" customHeight="1" spans="1:16">
      <c r="A32" s="8"/>
      <c r="B32" s="8" t="s">
        <v>151</v>
      </c>
      <c r="C32" s="9" t="s">
        <v>152</v>
      </c>
      <c r="D32" s="10" t="s">
        <v>153</v>
      </c>
      <c r="E32" s="11">
        <v>1</v>
      </c>
      <c r="F32" s="10">
        <v>20</v>
      </c>
      <c r="G32" s="10">
        <v>20</v>
      </c>
      <c r="H32" s="8">
        <v>0</v>
      </c>
      <c r="I32" s="8">
        <v>3</v>
      </c>
      <c r="J32" s="8"/>
      <c r="K32" s="8"/>
      <c r="L32" s="8"/>
      <c r="M32" s="8"/>
      <c r="N32" s="8"/>
      <c r="O32" s="8"/>
      <c r="P32" s="8"/>
    </row>
    <row r="33" ht="40.4" customHeight="1" spans="1:16">
      <c r="A33" s="8"/>
      <c r="B33" s="8"/>
      <c r="C33" s="9" t="s">
        <v>154</v>
      </c>
      <c r="D33" s="10" t="s">
        <v>155</v>
      </c>
      <c r="E33" s="13">
        <v>2</v>
      </c>
      <c r="F33" s="13">
        <v>36</v>
      </c>
      <c r="G33" s="13">
        <v>18</v>
      </c>
      <c r="H33" s="13">
        <v>18</v>
      </c>
      <c r="I33" s="13"/>
      <c r="J33" s="13"/>
      <c r="K33" s="13">
        <v>3</v>
      </c>
      <c r="L33" s="13"/>
      <c r="M33" s="13"/>
      <c r="N33" s="13"/>
      <c r="O33" s="13"/>
      <c r="P33" s="13"/>
    </row>
    <row r="34" ht="40.4" customHeight="1" spans="1:16">
      <c r="A34" s="8"/>
      <c r="B34" s="8"/>
      <c r="C34" s="9" t="s">
        <v>156</v>
      </c>
      <c r="D34" s="10" t="s">
        <v>157</v>
      </c>
      <c r="E34" s="13">
        <v>2</v>
      </c>
      <c r="F34" s="13">
        <v>36</v>
      </c>
      <c r="G34" s="13">
        <v>18</v>
      </c>
      <c r="H34" s="13">
        <v>18</v>
      </c>
      <c r="I34" s="13"/>
      <c r="J34" s="13"/>
      <c r="K34" s="13"/>
      <c r="L34" s="13">
        <v>3</v>
      </c>
      <c r="M34" s="13"/>
      <c r="N34" s="13"/>
      <c r="O34" s="13"/>
      <c r="P34" s="13"/>
    </row>
    <row r="35" ht="41.5" customHeight="1" spans="1:16">
      <c r="A35" s="8"/>
      <c r="B35" s="8"/>
      <c r="C35" s="9" t="s">
        <v>162</v>
      </c>
      <c r="D35" s="10" t="s">
        <v>163</v>
      </c>
      <c r="E35" s="13">
        <v>2</v>
      </c>
      <c r="F35" s="13">
        <v>36</v>
      </c>
      <c r="G35" s="13">
        <v>12</v>
      </c>
      <c r="H35" s="13">
        <v>24</v>
      </c>
      <c r="I35" s="15"/>
      <c r="J35" s="15"/>
      <c r="K35" s="15"/>
      <c r="L35" s="13">
        <v>2</v>
      </c>
      <c r="M35" s="15"/>
      <c r="N35" s="15"/>
      <c r="O35" s="13"/>
      <c r="P35" s="13"/>
    </row>
    <row r="36" ht="41.5" customHeight="1" spans="1:16">
      <c r="A36" s="8"/>
      <c r="B36" s="8"/>
      <c r="C36" s="9" t="s">
        <v>158</v>
      </c>
      <c r="D36" s="10" t="s">
        <v>159</v>
      </c>
      <c r="E36" s="12">
        <v>2</v>
      </c>
      <c r="F36" s="12">
        <v>36</v>
      </c>
      <c r="G36" s="12">
        <v>18</v>
      </c>
      <c r="H36" s="12">
        <v>18</v>
      </c>
      <c r="I36" s="12"/>
      <c r="J36" s="12"/>
      <c r="K36" s="12"/>
      <c r="L36" s="12">
        <v>3</v>
      </c>
      <c r="M36" s="8"/>
      <c r="N36" s="8"/>
      <c r="O36" s="8"/>
      <c r="P36" s="8"/>
    </row>
    <row r="37" ht="41.9" customHeight="1" spans="1:16">
      <c r="A37" s="8"/>
      <c r="B37" s="8"/>
      <c r="C37" s="9" t="s">
        <v>175</v>
      </c>
      <c r="D37" s="10" t="s">
        <v>176</v>
      </c>
      <c r="E37" s="13">
        <v>2</v>
      </c>
      <c r="F37" s="13">
        <v>36</v>
      </c>
      <c r="G37" s="13">
        <v>18</v>
      </c>
      <c r="H37" s="13">
        <v>18</v>
      </c>
      <c r="I37" s="13"/>
      <c r="J37" s="13"/>
      <c r="K37" s="13"/>
      <c r="L37" s="3"/>
      <c r="M37" s="13"/>
      <c r="N37" s="13">
        <v>3</v>
      </c>
      <c r="O37" s="13"/>
      <c r="P37" s="13"/>
    </row>
    <row r="38" ht="41.9" customHeight="1" spans="1:16">
      <c r="A38" s="8"/>
      <c r="B38" s="8"/>
      <c r="C38" s="9" t="s">
        <v>164</v>
      </c>
      <c r="D38" s="10" t="s">
        <v>165</v>
      </c>
      <c r="E38" s="13">
        <v>2</v>
      </c>
      <c r="F38" s="13">
        <v>36</v>
      </c>
      <c r="G38" s="13">
        <v>18</v>
      </c>
      <c r="H38" s="13">
        <v>18</v>
      </c>
      <c r="I38" s="13"/>
      <c r="J38" s="13"/>
      <c r="K38" s="16"/>
      <c r="L38" s="13"/>
      <c r="M38" s="13">
        <v>2</v>
      </c>
      <c r="N38" s="13"/>
      <c r="O38" s="13"/>
      <c r="P38" s="13"/>
    </row>
    <row r="39" ht="41.9" customHeight="1" spans="1:16">
      <c r="A39" s="8"/>
      <c r="B39" s="8"/>
      <c r="C39" s="10" t="s">
        <v>166</v>
      </c>
      <c r="D39" s="10" t="s">
        <v>167</v>
      </c>
      <c r="E39" s="13">
        <v>2</v>
      </c>
      <c r="F39" s="13">
        <v>36</v>
      </c>
      <c r="G39" s="13">
        <v>18</v>
      </c>
      <c r="H39" s="13">
        <v>18</v>
      </c>
      <c r="I39" s="8"/>
      <c r="J39" s="8"/>
      <c r="K39" s="16"/>
      <c r="L39" s="13"/>
      <c r="M39" s="8">
        <v>3</v>
      </c>
      <c r="N39" s="13"/>
      <c r="O39" s="13"/>
      <c r="P39" s="13"/>
    </row>
    <row r="40" ht="47.5" customHeight="1" spans="1:16">
      <c r="A40" s="8"/>
      <c r="B40" s="8"/>
      <c r="C40" s="9" t="s">
        <v>160</v>
      </c>
      <c r="D40" s="10" t="s">
        <v>161</v>
      </c>
      <c r="E40" s="13">
        <v>2</v>
      </c>
      <c r="F40" s="13">
        <v>36</v>
      </c>
      <c r="G40" s="13">
        <v>18</v>
      </c>
      <c r="H40" s="13">
        <v>18</v>
      </c>
      <c r="I40" s="13"/>
      <c r="J40" s="13"/>
      <c r="K40" s="13"/>
      <c r="L40" s="13"/>
      <c r="M40" s="13">
        <v>3</v>
      </c>
      <c r="N40" s="13"/>
      <c r="O40" s="13"/>
      <c r="P40" s="13"/>
    </row>
    <row r="41" ht="35.15" customHeight="1" spans="1:16">
      <c r="A41" s="8"/>
      <c r="B41" s="8"/>
      <c r="C41" s="9" t="s">
        <v>168</v>
      </c>
      <c r="D41" s="10" t="s">
        <v>169</v>
      </c>
      <c r="E41" s="13">
        <v>2</v>
      </c>
      <c r="F41" s="13">
        <v>36</v>
      </c>
      <c r="G41" s="13">
        <v>36</v>
      </c>
      <c r="H41" s="13">
        <v>0</v>
      </c>
      <c r="I41" s="13"/>
      <c r="J41" s="13"/>
      <c r="K41" s="13"/>
      <c r="L41" s="13"/>
      <c r="M41" s="13">
        <v>3</v>
      </c>
      <c r="N41" s="13"/>
      <c r="O41" s="13"/>
      <c r="P41" s="13"/>
    </row>
    <row r="42" ht="47.5" customHeight="1" spans="1:17">
      <c r="A42" s="8"/>
      <c r="B42" s="8"/>
      <c r="C42" s="9" t="s">
        <v>170</v>
      </c>
      <c r="D42" s="10" t="s">
        <v>171</v>
      </c>
      <c r="E42" s="13">
        <v>2</v>
      </c>
      <c r="F42" s="13">
        <v>36</v>
      </c>
      <c r="G42" s="13">
        <v>18</v>
      </c>
      <c r="H42" s="13">
        <v>18</v>
      </c>
      <c r="I42" s="13"/>
      <c r="J42" s="13"/>
      <c r="K42" s="13"/>
      <c r="L42" s="13"/>
      <c r="M42" s="13">
        <v>3</v>
      </c>
      <c r="N42" s="13"/>
      <c r="O42" s="13"/>
      <c r="P42" s="13"/>
      <c r="Q42" s="18"/>
    </row>
    <row r="43" ht="47.5" customHeight="1" spans="1:17">
      <c r="A43" s="8"/>
      <c r="B43" s="8"/>
      <c r="C43" s="9" t="s">
        <v>172</v>
      </c>
      <c r="D43" s="10" t="s">
        <v>173</v>
      </c>
      <c r="E43" s="13">
        <v>1</v>
      </c>
      <c r="F43" s="10">
        <v>20</v>
      </c>
      <c r="G43" s="13">
        <v>0</v>
      </c>
      <c r="H43" s="10">
        <v>20</v>
      </c>
      <c r="I43" s="13"/>
      <c r="J43" s="13"/>
      <c r="K43" s="13"/>
      <c r="L43" s="13"/>
      <c r="M43" s="13" t="s">
        <v>174</v>
      </c>
      <c r="N43" s="13"/>
      <c r="O43" s="13"/>
      <c r="P43" s="13"/>
      <c r="Q43" s="18"/>
    </row>
    <row r="44" ht="47.5" customHeight="1" spans="1:16">
      <c r="A44" s="8"/>
      <c r="B44" s="8"/>
      <c r="C44" s="9" t="s">
        <v>177</v>
      </c>
      <c r="D44" s="10" t="s">
        <v>178</v>
      </c>
      <c r="E44" s="13">
        <v>2</v>
      </c>
      <c r="F44" s="13">
        <v>36</v>
      </c>
      <c r="G44" s="13">
        <v>36</v>
      </c>
      <c r="H44" s="13">
        <v>0</v>
      </c>
      <c r="I44" s="13"/>
      <c r="J44" s="13"/>
      <c r="K44" s="13"/>
      <c r="L44" s="13"/>
      <c r="M44" s="13"/>
      <c r="N44" s="13">
        <v>3</v>
      </c>
      <c r="O44" s="13"/>
      <c r="P44" s="13"/>
    </row>
    <row r="45" ht="54.65" customHeight="1" spans="1:16">
      <c r="A45" s="8"/>
      <c r="B45" s="8"/>
      <c r="C45" s="9" t="s">
        <v>179</v>
      </c>
      <c r="D45" s="10" t="s">
        <v>180</v>
      </c>
      <c r="E45" s="13">
        <v>2</v>
      </c>
      <c r="F45" s="13">
        <v>36</v>
      </c>
      <c r="G45" s="13">
        <v>18</v>
      </c>
      <c r="H45" s="13">
        <v>18</v>
      </c>
      <c r="I45" s="13"/>
      <c r="J45" s="13"/>
      <c r="K45" s="13"/>
      <c r="L45" s="13"/>
      <c r="M45" s="13"/>
      <c r="N45" s="13">
        <v>3</v>
      </c>
      <c r="O45" s="13"/>
      <c r="P45" s="13"/>
    </row>
    <row r="46" ht="39.65" customHeight="1" spans="1:16">
      <c r="A46" s="8"/>
      <c r="B46" s="8"/>
      <c r="C46" s="9" t="s">
        <v>181</v>
      </c>
      <c r="D46" s="10" t="s">
        <v>182</v>
      </c>
      <c r="E46" s="13">
        <v>2</v>
      </c>
      <c r="F46" s="13">
        <v>36</v>
      </c>
      <c r="G46" s="13">
        <v>18</v>
      </c>
      <c r="H46" s="13">
        <v>18</v>
      </c>
      <c r="I46" s="13"/>
      <c r="J46" s="13"/>
      <c r="K46" s="13"/>
      <c r="L46" s="13"/>
      <c r="M46" s="13"/>
      <c r="N46" s="13">
        <v>3</v>
      </c>
      <c r="O46" s="13"/>
      <c r="P46" s="13"/>
    </row>
    <row r="47" ht="39.65" customHeight="1" spans="1:16">
      <c r="A47" s="8"/>
      <c r="B47" s="8"/>
      <c r="C47" s="9" t="s">
        <v>183</v>
      </c>
      <c r="D47" s="10" t="s">
        <v>184</v>
      </c>
      <c r="E47" s="13">
        <v>2</v>
      </c>
      <c r="F47" s="13">
        <v>36</v>
      </c>
      <c r="G47" s="13">
        <v>18</v>
      </c>
      <c r="H47" s="13">
        <v>18</v>
      </c>
      <c r="I47" s="13"/>
      <c r="J47" s="13"/>
      <c r="K47" s="13"/>
      <c r="L47" s="13"/>
      <c r="M47" s="13"/>
      <c r="N47" s="13">
        <v>3</v>
      </c>
      <c r="O47" s="13"/>
      <c r="P47" s="13"/>
    </row>
    <row r="48" ht="39.65" customHeight="1" spans="1:16">
      <c r="A48" s="8"/>
      <c r="B48" s="8"/>
      <c r="C48" s="9" t="s">
        <v>185</v>
      </c>
      <c r="D48" s="10" t="s">
        <v>186</v>
      </c>
      <c r="E48" s="13">
        <v>2</v>
      </c>
      <c r="F48" s="13">
        <v>36</v>
      </c>
      <c r="G48" s="13">
        <v>18</v>
      </c>
      <c r="H48" s="13">
        <v>18</v>
      </c>
      <c r="I48" s="13"/>
      <c r="J48" s="13"/>
      <c r="K48" s="13"/>
      <c r="L48" s="13"/>
      <c r="M48" s="13"/>
      <c r="N48" s="13">
        <v>3</v>
      </c>
      <c r="O48" s="13"/>
      <c r="P48" s="13"/>
    </row>
    <row r="49" ht="39.65" customHeight="1" spans="1:16">
      <c r="A49" s="8"/>
      <c r="B49" s="8"/>
      <c r="C49" s="9" t="s">
        <v>187</v>
      </c>
      <c r="D49" s="10" t="s">
        <v>188</v>
      </c>
      <c r="E49" s="13">
        <v>2</v>
      </c>
      <c r="F49" s="13">
        <v>36</v>
      </c>
      <c r="G49" s="13">
        <v>18</v>
      </c>
      <c r="H49" s="13">
        <v>18</v>
      </c>
      <c r="I49" s="8"/>
      <c r="J49" s="8"/>
      <c r="K49" s="8"/>
      <c r="L49" s="8"/>
      <c r="M49" s="8"/>
      <c r="N49" s="8">
        <v>3</v>
      </c>
      <c r="O49" s="16"/>
      <c r="P49" s="16"/>
    </row>
    <row r="50" ht="39.65" customHeight="1" spans="1:16">
      <c r="A50" s="8"/>
      <c r="B50" s="8"/>
      <c r="C50" s="9" t="s">
        <v>189</v>
      </c>
      <c r="D50" s="10" t="s">
        <v>190</v>
      </c>
      <c r="E50" s="13">
        <v>1</v>
      </c>
      <c r="F50" s="10">
        <v>20</v>
      </c>
      <c r="G50" s="13">
        <v>0</v>
      </c>
      <c r="H50" s="10">
        <v>20</v>
      </c>
      <c r="I50" s="13"/>
      <c r="J50" s="13"/>
      <c r="K50" s="13"/>
      <c r="L50" s="13"/>
      <c r="M50" s="13"/>
      <c r="N50" s="13"/>
      <c r="O50" s="13" t="s">
        <v>174</v>
      </c>
      <c r="P50" s="13"/>
    </row>
    <row r="51" ht="15" customHeight="1" spans="1:16">
      <c r="A51" s="8"/>
      <c r="B51" s="8"/>
      <c r="C51" s="14" t="s">
        <v>42</v>
      </c>
      <c r="D51" s="14"/>
      <c r="E51" s="8">
        <f t="shared" ref="E51:P51" si="2">SUM(E32:E50)</f>
        <v>35</v>
      </c>
      <c r="F51" s="8">
        <f t="shared" si="2"/>
        <v>636</v>
      </c>
      <c r="G51" s="8">
        <f t="shared" si="2"/>
        <v>338</v>
      </c>
      <c r="H51" s="8">
        <f t="shared" si="2"/>
        <v>298</v>
      </c>
      <c r="I51" s="8">
        <f t="shared" si="2"/>
        <v>3</v>
      </c>
      <c r="J51" s="8">
        <f t="shared" si="2"/>
        <v>0</v>
      </c>
      <c r="K51" s="8">
        <f t="shared" si="2"/>
        <v>3</v>
      </c>
      <c r="L51" s="8">
        <f t="shared" si="2"/>
        <v>8</v>
      </c>
      <c r="M51" s="8">
        <f t="shared" si="2"/>
        <v>14</v>
      </c>
      <c r="N51" s="8">
        <f t="shared" si="2"/>
        <v>21</v>
      </c>
      <c r="O51" s="8">
        <f t="shared" si="2"/>
        <v>0</v>
      </c>
      <c r="P51" s="8">
        <f t="shared" si="2"/>
        <v>0</v>
      </c>
    </row>
    <row r="52" ht="52" customHeight="1" spans="1:16">
      <c r="A52" s="8"/>
      <c r="B52" s="8" t="s">
        <v>268</v>
      </c>
      <c r="C52" s="9" t="s">
        <v>192</v>
      </c>
      <c r="D52" s="10" t="s">
        <v>193</v>
      </c>
      <c r="E52" s="10">
        <v>1</v>
      </c>
      <c r="F52" s="10">
        <v>20</v>
      </c>
      <c r="G52" s="8">
        <v>0</v>
      </c>
      <c r="H52" s="10">
        <v>20</v>
      </c>
      <c r="I52" s="8">
        <v>2</v>
      </c>
      <c r="J52" s="8"/>
      <c r="K52" s="8"/>
      <c r="L52" s="8"/>
      <c r="M52" s="8"/>
      <c r="N52" s="8"/>
      <c r="O52" s="8"/>
      <c r="P52" s="8"/>
    </row>
    <row r="53" ht="34" customHeight="1" spans="1:16">
      <c r="A53" s="8"/>
      <c r="B53" s="8"/>
      <c r="C53" s="9" t="s">
        <v>194</v>
      </c>
      <c r="D53" s="10" t="s">
        <v>195</v>
      </c>
      <c r="E53" s="10">
        <v>2</v>
      </c>
      <c r="F53" s="10">
        <v>40</v>
      </c>
      <c r="G53" s="10">
        <v>0</v>
      </c>
      <c r="H53" s="10">
        <v>40</v>
      </c>
      <c r="I53" s="10"/>
      <c r="J53" s="10"/>
      <c r="K53" s="10">
        <v>3</v>
      </c>
      <c r="L53" s="8"/>
      <c r="M53" s="8"/>
      <c r="N53" s="8"/>
      <c r="O53" s="8"/>
      <c r="P53" s="8"/>
    </row>
    <row r="54" ht="58" customHeight="1" spans="1:16">
      <c r="A54" s="8"/>
      <c r="B54" s="8"/>
      <c r="C54" s="9" t="s">
        <v>196</v>
      </c>
      <c r="D54" s="10" t="s">
        <v>197</v>
      </c>
      <c r="E54" s="10">
        <v>1</v>
      </c>
      <c r="F54" s="10">
        <v>20</v>
      </c>
      <c r="G54" s="8">
        <v>0</v>
      </c>
      <c r="H54" s="10">
        <v>20</v>
      </c>
      <c r="I54" s="16"/>
      <c r="J54" s="16"/>
      <c r="K54" s="10">
        <v>3</v>
      </c>
      <c r="L54" s="8"/>
      <c r="M54" s="8"/>
      <c r="N54" s="8"/>
      <c r="O54" s="8"/>
      <c r="P54" s="8"/>
    </row>
    <row r="55" ht="52" customHeight="1" spans="1:16">
      <c r="A55" s="8"/>
      <c r="B55" s="8"/>
      <c r="C55" s="9" t="s">
        <v>200</v>
      </c>
      <c r="D55" s="10" t="s">
        <v>201</v>
      </c>
      <c r="E55" s="10">
        <v>1</v>
      </c>
      <c r="F55" s="10">
        <v>20</v>
      </c>
      <c r="G55" s="8">
        <v>0</v>
      </c>
      <c r="H55" s="10">
        <v>20</v>
      </c>
      <c r="I55" s="8"/>
      <c r="J55" s="8"/>
      <c r="K55" s="8"/>
      <c r="L55" s="8">
        <v>3</v>
      </c>
      <c r="M55" s="8"/>
      <c r="N55" s="8"/>
      <c r="O55" s="8"/>
      <c r="P55" s="8"/>
    </row>
    <row r="56" ht="52" customHeight="1" spans="1:16">
      <c r="A56" s="8"/>
      <c r="B56" s="8"/>
      <c r="C56" s="9" t="s">
        <v>198</v>
      </c>
      <c r="D56" s="10" t="s">
        <v>199</v>
      </c>
      <c r="E56" s="10">
        <v>1</v>
      </c>
      <c r="F56" s="10">
        <v>20</v>
      </c>
      <c r="G56" s="8">
        <v>0</v>
      </c>
      <c r="H56" s="10">
        <v>20</v>
      </c>
      <c r="I56" s="8"/>
      <c r="J56" s="8"/>
      <c r="K56" s="8">
        <v>3</v>
      </c>
      <c r="L56" s="3"/>
      <c r="M56" s="8"/>
      <c r="N56" s="8"/>
      <c r="O56" s="8"/>
      <c r="P56" s="8"/>
    </row>
    <row r="57" ht="52" customHeight="1" spans="1:16">
      <c r="A57" s="8"/>
      <c r="B57" s="8"/>
      <c r="C57" s="9" t="s">
        <v>202</v>
      </c>
      <c r="D57" s="10" t="s">
        <v>203</v>
      </c>
      <c r="E57" s="10">
        <v>2</v>
      </c>
      <c r="F57" s="10">
        <v>40</v>
      </c>
      <c r="G57" s="8">
        <v>0</v>
      </c>
      <c r="H57" s="10">
        <v>40</v>
      </c>
      <c r="I57" s="8"/>
      <c r="J57" s="8"/>
      <c r="K57" s="8"/>
      <c r="L57" s="8">
        <v>3</v>
      </c>
      <c r="M57" s="8"/>
      <c r="N57" s="8"/>
      <c r="O57" s="8"/>
      <c r="P57" s="8"/>
    </row>
    <row r="58" ht="42" customHeight="1" spans="1:16">
      <c r="A58" s="8"/>
      <c r="B58" s="8"/>
      <c r="C58" s="9" t="s">
        <v>204</v>
      </c>
      <c r="D58" s="10" t="s">
        <v>205</v>
      </c>
      <c r="E58" s="10">
        <v>1</v>
      </c>
      <c r="F58" s="8">
        <v>20</v>
      </c>
      <c r="G58" s="8">
        <v>0</v>
      </c>
      <c r="H58" s="8">
        <v>20</v>
      </c>
      <c r="I58" s="16"/>
      <c r="J58" s="16"/>
      <c r="K58" s="16"/>
      <c r="L58" s="3"/>
      <c r="M58" s="8">
        <v>3</v>
      </c>
      <c r="N58" s="8"/>
      <c r="O58" s="8"/>
      <c r="P58" s="8"/>
    </row>
    <row r="59" ht="42" customHeight="1" spans="1:16">
      <c r="A59" s="8"/>
      <c r="B59" s="8"/>
      <c r="C59" s="9" t="s">
        <v>206</v>
      </c>
      <c r="D59" s="10" t="s">
        <v>207</v>
      </c>
      <c r="E59" s="10">
        <v>1</v>
      </c>
      <c r="F59" s="10">
        <v>20</v>
      </c>
      <c r="G59" s="10">
        <v>0</v>
      </c>
      <c r="H59" s="10">
        <v>20</v>
      </c>
      <c r="I59" s="10"/>
      <c r="J59" s="10"/>
      <c r="K59" s="10"/>
      <c r="L59" s="10"/>
      <c r="M59" s="10">
        <v>3</v>
      </c>
      <c r="N59" s="10"/>
      <c r="O59" s="10"/>
      <c r="P59" s="8"/>
    </row>
    <row r="60" ht="42" customHeight="1" spans="1:16">
      <c r="A60" s="8"/>
      <c r="B60" s="8"/>
      <c r="C60" s="9" t="s">
        <v>208</v>
      </c>
      <c r="D60" s="10" t="s">
        <v>209</v>
      </c>
      <c r="E60" s="10">
        <v>1</v>
      </c>
      <c r="F60" s="10">
        <v>20</v>
      </c>
      <c r="G60" s="10">
        <v>0</v>
      </c>
      <c r="H60" s="10">
        <v>20</v>
      </c>
      <c r="I60" s="10"/>
      <c r="J60" s="10"/>
      <c r="K60" s="10"/>
      <c r="L60" s="10"/>
      <c r="M60" s="10">
        <v>3</v>
      </c>
      <c r="N60" s="10"/>
      <c r="O60" s="10"/>
      <c r="P60" s="8"/>
    </row>
    <row r="61" ht="42" customHeight="1" spans="1:16">
      <c r="A61" s="8"/>
      <c r="B61" s="8"/>
      <c r="C61" s="9" t="s">
        <v>210</v>
      </c>
      <c r="D61" s="10" t="s">
        <v>211</v>
      </c>
      <c r="E61" s="10">
        <v>2</v>
      </c>
      <c r="F61" s="10">
        <v>40</v>
      </c>
      <c r="G61" s="10">
        <v>0</v>
      </c>
      <c r="H61" s="10">
        <v>40</v>
      </c>
      <c r="I61" s="10"/>
      <c r="J61" s="10"/>
      <c r="K61" s="10"/>
      <c r="L61" s="10"/>
      <c r="M61" s="10"/>
      <c r="N61" s="10" t="s">
        <v>212</v>
      </c>
      <c r="O61" s="10"/>
      <c r="P61" s="16"/>
    </row>
    <row r="62" ht="42" customHeight="1" spans="1:16">
      <c r="A62" s="8"/>
      <c r="B62" s="8"/>
      <c r="C62" s="9" t="s">
        <v>213</v>
      </c>
      <c r="D62" s="10" t="s">
        <v>214</v>
      </c>
      <c r="E62" s="10">
        <v>2</v>
      </c>
      <c r="F62" s="10">
        <v>40</v>
      </c>
      <c r="G62" s="10">
        <v>0</v>
      </c>
      <c r="H62" s="10">
        <v>40</v>
      </c>
      <c r="I62" s="10"/>
      <c r="J62" s="10"/>
      <c r="K62" s="10"/>
      <c r="L62" s="10"/>
      <c r="M62" s="10"/>
      <c r="N62" s="10"/>
      <c r="O62" s="10" t="s">
        <v>212</v>
      </c>
      <c r="P62" s="8"/>
    </row>
    <row r="63" ht="42" customHeight="1" spans="1:16">
      <c r="A63" s="8"/>
      <c r="B63" s="8"/>
      <c r="C63" s="9" t="s">
        <v>215</v>
      </c>
      <c r="D63" s="10" t="s">
        <v>216</v>
      </c>
      <c r="E63" s="10">
        <v>1</v>
      </c>
      <c r="F63" s="10">
        <v>24</v>
      </c>
      <c r="G63" s="10"/>
      <c r="H63" s="10">
        <v>24</v>
      </c>
      <c r="I63" s="10"/>
      <c r="J63" s="10"/>
      <c r="K63" s="10"/>
      <c r="L63" s="10"/>
      <c r="M63" s="10"/>
      <c r="N63" s="10"/>
      <c r="O63" s="10" t="s">
        <v>174</v>
      </c>
      <c r="P63" s="8"/>
    </row>
    <row r="64" ht="42" customHeight="1" spans="1:16">
      <c r="A64" s="8"/>
      <c r="B64" s="8"/>
      <c r="C64" s="9" t="s">
        <v>217</v>
      </c>
      <c r="D64" s="10" t="s">
        <v>218</v>
      </c>
      <c r="E64" s="10">
        <v>2</v>
      </c>
      <c r="F64" s="8">
        <v>48</v>
      </c>
      <c r="G64" s="8">
        <v>0</v>
      </c>
      <c r="H64" s="8">
        <v>40</v>
      </c>
      <c r="I64" s="10"/>
      <c r="J64" s="10"/>
      <c r="K64" s="10"/>
      <c r="L64" s="10"/>
      <c r="M64" s="10"/>
      <c r="N64" s="10" t="s">
        <v>212</v>
      </c>
      <c r="O64" s="3"/>
      <c r="P64" s="8"/>
    </row>
    <row r="65" ht="32.5" customHeight="1" spans="1:16">
      <c r="A65" s="8"/>
      <c r="B65" s="8"/>
      <c r="C65" s="9" t="s">
        <v>219</v>
      </c>
      <c r="D65" s="10" t="s">
        <v>220</v>
      </c>
      <c r="E65" s="10">
        <v>2</v>
      </c>
      <c r="F65" s="10">
        <v>40</v>
      </c>
      <c r="G65" s="8">
        <v>0</v>
      </c>
      <c r="H65" s="10">
        <v>40</v>
      </c>
      <c r="I65" s="10"/>
      <c r="J65" s="10"/>
      <c r="K65" s="10"/>
      <c r="L65" s="10"/>
      <c r="M65" s="10"/>
      <c r="N65" s="10"/>
      <c r="O65" s="10" t="s">
        <v>212</v>
      </c>
      <c r="P65" s="8"/>
    </row>
    <row r="66" ht="32.5" customHeight="1" spans="1:16">
      <c r="A66" s="19"/>
      <c r="B66" s="19"/>
      <c r="C66" s="20" t="s">
        <v>221</v>
      </c>
      <c r="D66" s="21" t="s">
        <v>222</v>
      </c>
      <c r="E66" s="22">
        <v>12</v>
      </c>
      <c r="F66" s="22">
        <v>240</v>
      </c>
      <c r="G66" s="22">
        <v>0</v>
      </c>
      <c r="H66" s="22">
        <v>240</v>
      </c>
      <c r="I66" s="22"/>
      <c r="J66" s="22"/>
      <c r="K66" s="22"/>
      <c r="L66" s="22"/>
      <c r="M66" s="22"/>
      <c r="N66" s="22"/>
      <c r="O66" s="22" t="s">
        <v>223</v>
      </c>
      <c r="P66" s="22"/>
    </row>
    <row r="67" ht="15" customHeight="1" spans="1:16">
      <c r="A67" s="23"/>
      <c r="B67" s="23"/>
      <c r="C67" s="24" t="s">
        <v>42</v>
      </c>
      <c r="D67" s="24"/>
      <c r="E67" s="25">
        <f t="shared" ref="E67:O67" si="3">SUM(E52:E66)</f>
        <v>32</v>
      </c>
      <c r="F67" s="25">
        <f t="shared" si="3"/>
        <v>652</v>
      </c>
      <c r="G67" s="25">
        <f t="shared" si="3"/>
        <v>0</v>
      </c>
      <c r="H67" s="25">
        <f t="shared" si="3"/>
        <v>644</v>
      </c>
      <c r="I67" s="25">
        <f t="shared" si="3"/>
        <v>2</v>
      </c>
      <c r="J67" s="25">
        <f t="shared" si="3"/>
        <v>0</v>
      </c>
      <c r="K67" s="25">
        <f t="shared" si="3"/>
        <v>9</v>
      </c>
      <c r="L67" s="25">
        <f t="shared" si="3"/>
        <v>6</v>
      </c>
      <c r="M67" s="25">
        <f t="shared" si="3"/>
        <v>9</v>
      </c>
      <c r="N67" s="25">
        <f t="shared" si="3"/>
        <v>0</v>
      </c>
      <c r="O67" s="25">
        <f t="shared" si="3"/>
        <v>0</v>
      </c>
      <c r="P67" s="27"/>
    </row>
    <row r="69" ht="14.5" customHeight="1" spans="1:16">
      <c r="A69" s="26" t="s">
        <v>284</v>
      </c>
      <c r="B69" s="26"/>
      <c r="C69" s="26"/>
      <c r="D69" s="26"/>
      <c r="E69" s="26"/>
      <c r="F69" s="26"/>
      <c r="G69" s="26"/>
      <c r="H69" s="26"/>
      <c r="I69" s="26"/>
      <c r="J69" s="26"/>
      <c r="K69" s="26"/>
      <c r="L69" s="26"/>
      <c r="M69" s="26"/>
      <c r="N69" s="26"/>
      <c r="O69" s="26"/>
      <c r="P69" s="26"/>
    </row>
    <row r="70" spans="1:16">
      <c r="A70" s="26"/>
      <c r="B70" s="26"/>
      <c r="C70" s="26"/>
      <c r="D70" s="26"/>
      <c r="E70" s="26"/>
      <c r="F70" s="26"/>
      <c r="G70" s="26"/>
      <c r="H70" s="26"/>
      <c r="I70" s="26"/>
      <c r="J70" s="26"/>
      <c r="K70" s="26"/>
      <c r="L70" s="26"/>
      <c r="M70" s="26"/>
      <c r="N70" s="26"/>
      <c r="O70" s="26"/>
      <c r="P70" s="26"/>
    </row>
    <row r="71" spans="1:16">
      <c r="A71" s="26"/>
      <c r="B71" s="26"/>
      <c r="C71" s="26"/>
      <c r="D71" s="26"/>
      <c r="E71" s="26"/>
      <c r="F71" s="26"/>
      <c r="G71" s="26"/>
      <c r="H71" s="26"/>
      <c r="I71" s="26"/>
      <c r="J71" s="26"/>
      <c r="K71" s="26"/>
      <c r="L71" s="26"/>
      <c r="M71" s="26"/>
      <c r="N71" s="26"/>
      <c r="O71" s="26"/>
      <c r="P71" s="26"/>
    </row>
  </sheetData>
  <mergeCells count="24">
    <mergeCell ref="A2:P2"/>
    <mergeCell ref="A4:P4"/>
    <mergeCell ref="E5:H5"/>
    <mergeCell ref="I5:P5"/>
    <mergeCell ref="I6:J6"/>
    <mergeCell ref="K6:L6"/>
    <mergeCell ref="M6:N6"/>
    <mergeCell ref="O6:P6"/>
    <mergeCell ref="C31:D31"/>
    <mergeCell ref="C51:D51"/>
    <mergeCell ref="C67:D67"/>
    <mergeCell ref="A8:A66"/>
    <mergeCell ref="B8:B16"/>
    <mergeCell ref="B17:B31"/>
    <mergeCell ref="B32:B51"/>
    <mergeCell ref="B52:B66"/>
    <mergeCell ref="C5:C7"/>
    <mergeCell ref="D5:D7"/>
    <mergeCell ref="E6:E7"/>
    <mergeCell ref="F6:F7"/>
    <mergeCell ref="G6:G7"/>
    <mergeCell ref="H6:H7"/>
    <mergeCell ref="A69:P71"/>
    <mergeCell ref="A5:B7"/>
  </mergeCells>
  <hyperlinks>
    <hyperlink ref="D39" r:id="rId1" display="Web Programming Technology"/>
    <hyperlink ref="D44" r:id="rId2" display="Big Data and Cloud Computing"/>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附表一 分表一</vt:lpstr>
      <vt:lpstr>附表一分表二</vt:lpstr>
      <vt:lpstr>附表二</vt:lpstr>
      <vt:lpstr>附表三</vt:lpstr>
      <vt:lpstr>附表四</vt:lpstr>
      <vt:lpstr>附表五</vt:lpstr>
      <vt:lpstr>附表六分表一</vt:lpstr>
      <vt:lpstr>附表六分表二</vt:lpstr>
      <vt:lpstr>附表六分表三</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春晓</cp:lastModifiedBy>
  <dcterms:created xsi:type="dcterms:W3CDTF">2020-05-26T01:49:00Z</dcterms:created>
  <cp:lastPrinted>2020-07-07T00:20:00Z</cp:lastPrinted>
  <dcterms:modified xsi:type="dcterms:W3CDTF">2021-11-01T03:29:14Z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D58D0E3618B44DD19988CAA6A3929BA4</vt:lpwstr>
  </property>
</Properties>
</file>